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270" windowWidth="19440" windowHeight="6330" activeTab="0"/>
  </bookViews>
  <sheets>
    <sheet name="уточненное приложение" sheetId="1" r:id="rId1"/>
    <sheet name="реестр расходных обязательств " sheetId="2" r:id="rId2"/>
  </sheets>
  <definedNames>
    <definedName name="_xlnm.Print_Area" localSheetId="1">'реестр расходных обязательств '!$A$1:$R$162</definedName>
    <definedName name="_xlnm.Print_Area" localSheetId="0">'уточненное приложение'!$A$1:$K$106</definedName>
  </definedNames>
  <calcPr fullCalcOnLoad="1"/>
</workbook>
</file>

<file path=xl/sharedStrings.xml><?xml version="1.0" encoding="utf-8"?>
<sst xmlns="http://schemas.openxmlformats.org/spreadsheetml/2006/main" count="884" uniqueCount="442">
  <si>
    <t>дата вступления в силу и срок действия</t>
  </si>
  <si>
    <t>прогноз</t>
  </si>
  <si>
    <t>Код</t>
  </si>
  <si>
    <t>Администрация сельское поселение Сергино</t>
  </si>
  <si>
    <t>01</t>
  </si>
  <si>
    <t>02</t>
  </si>
  <si>
    <t>04</t>
  </si>
  <si>
    <t>03</t>
  </si>
  <si>
    <t>09</t>
  </si>
  <si>
    <t>05</t>
  </si>
  <si>
    <t>07</t>
  </si>
  <si>
    <t>08</t>
  </si>
  <si>
    <t>7</t>
  </si>
  <si>
    <t>10</t>
  </si>
  <si>
    <t>план</t>
  </si>
  <si>
    <t>факт</t>
  </si>
  <si>
    <t>11</t>
  </si>
  <si>
    <t>13</t>
  </si>
  <si>
    <t>650</t>
  </si>
  <si>
    <t>01.01.2011-не ограничен</t>
  </si>
  <si>
    <t>номер раздела, глав, статьи, части пункта, подпункта, абзаца</t>
  </si>
  <si>
    <t>5.03.05.0.00</t>
  </si>
  <si>
    <t>п.1.1</t>
  </si>
  <si>
    <t>Соглашение о финансировании поселения на осуществление полномочий по первичному воинскому учету</t>
  </si>
  <si>
    <t>п.3.4</t>
  </si>
  <si>
    <t>01.04.2011-
не ограничен</t>
  </si>
  <si>
    <t xml:space="preserve">Федеральный закон "Об общих принципах организации местного самоуправления в РФ" 
</t>
  </si>
  <si>
    <t>01.12.2007-не ограничен</t>
  </si>
  <si>
    <t>раздел 3</t>
  </si>
  <si>
    <t>п.п 1.1</t>
  </si>
  <si>
    <t>191-п</t>
  </si>
  <si>
    <t>б/н</t>
  </si>
  <si>
    <t>наименование</t>
  </si>
  <si>
    <t>131-ФЗ</t>
  </si>
  <si>
    <t xml:space="preserve">Постановление Правительства ХМАО - Югры "О нормативах формирования расходов на содержание органов местного самоуправления Ханты-Мансийского автономного округа - Югры"
</t>
  </si>
  <si>
    <t>Выписка из нормативного правового акта, договора, соглашения, ссылка на который указана в реестре</t>
  </si>
  <si>
    <t>Соглашение о передаче полномочий по осуществлению внешнего муниципального финансового контроля</t>
  </si>
  <si>
    <t>разд.4 п.4.1</t>
  </si>
  <si>
    <t>п.1.2</t>
  </si>
  <si>
    <t>раздел 6</t>
  </si>
  <si>
    <t>Решение совета депутатов поселения "О гарантиях и компенсациях для лиц, работающих в организациях, финансируемых из бюджета сельского поселения Сергино"</t>
  </si>
  <si>
    <t>июль 2010-не ограничено</t>
  </si>
  <si>
    <t>п.1</t>
  </si>
  <si>
    <t>разд.3 п.3.1.7</t>
  </si>
  <si>
    <t>п.4.5 статья 4</t>
  </si>
  <si>
    <t>Организация ритуальных услуг и содержание мест захоронения</t>
  </si>
  <si>
    <t>п 1.3</t>
  </si>
  <si>
    <t>п.3</t>
  </si>
  <si>
    <t>28.10.2008-не ограничен</t>
  </si>
  <si>
    <t>Наименование</t>
  </si>
  <si>
    <t>Главный распорядитель средств бюджета поселения</t>
  </si>
  <si>
    <t xml:space="preserve">Наименование и реквизиты </t>
  </si>
  <si>
    <t>Вид</t>
  </si>
  <si>
    <t>Нормативный правовой акт, договор, соглашение, устанавливающий расходное обязательство</t>
  </si>
  <si>
    <t>Код бюджетной 
классификации и расходов бюджета поселения</t>
  </si>
  <si>
    <t>дата</t>
  </si>
  <si>
    <t>номер</t>
  </si>
  <si>
    <t>5</t>
  </si>
  <si>
    <t>6</t>
  </si>
  <si>
    <t xml:space="preserve">Код полномочия, код расходного обязательства
 </t>
  </si>
  <si>
    <t>Наименование полномочия,расходного обязательства</t>
  </si>
  <si>
    <t>в том числе</t>
  </si>
  <si>
    <t>Итого расходных обязательств муниципальных образований</t>
  </si>
  <si>
    <t>(подпись)</t>
  </si>
  <si>
    <t>п/п</t>
  </si>
  <si>
    <t>Код и наименование полномочия</t>
  </si>
  <si>
    <t xml:space="preserve">Код </t>
  </si>
  <si>
    <t>Нормативный правовой акт, договор, соглашение</t>
  </si>
  <si>
    <t>код</t>
  </si>
  <si>
    <t>реквизиты</t>
  </si>
  <si>
    <t>Приложение</t>
  </si>
  <si>
    <t>(код и наименование главного распорядителя средств бюджета поселения)</t>
  </si>
  <si>
    <t>в целом</t>
  </si>
  <si>
    <t>7.02.00.0.001</t>
  </si>
  <si>
    <t>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</si>
  <si>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7.04.01.0.001</t>
  </si>
  <si>
    <t>7.04.01.0.003</t>
  </si>
  <si>
    <t>на год</t>
  </si>
  <si>
    <t>Соглашение о финансировании мероприятий "Обеспечение доступности информационных ресурсов библиотек" по программе "Культура Октябрьского района на 2016-2020 годы"</t>
  </si>
  <si>
    <t>Постановление администрации Октябрьского района "Развитие физической культуры и спорта на территории Октябрьского района на 2018-2020 годы и на плановый период до 2025 года"</t>
  </si>
  <si>
    <t>Постановление администрации Октябрьского района муниципальная программа "Культура Октябрьского района на 2018-2020 годы и на плановый период до 2025 года"</t>
  </si>
  <si>
    <t>приложение 1</t>
  </si>
  <si>
    <t>2017-2020 гг.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</si>
  <si>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</si>
  <si>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7.02.00.0.002</t>
  </si>
  <si>
    <t>117-ФЗ</t>
  </si>
  <si>
    <t>Раздел XI</t>
  </si>
  <si>
    <t>7.02.00.0.021</t>
  </si>
  <si>
    <t>366-п</t>
  </si>
  <si>
    <t>7.02.00.0.013</t>
  </si>
  <si>
    <t>7.01.02.0.012</t>
  </si>
  <si>
    <t>7.01.02.0.004</t>
  </si>
  <si>
    <t>7.01.02.0.001</t>
  </si>
  <si>
    <t>7.03.01.0.012</t>
  </si>
  <si>
    <t>7.01.02.0.003</t>
  </si>
  <si>
    <t>7.01.02.0.019</t>
  </si>
  <si>
    <t>7.01.01.0.017</t>
  </si>
  <si>
    <t>7.01.02.0.013</t>
  </si>
  <si>
    <t>7.01.01.0.007</t>
  </si>
  <si>
    <t>7.01.02.0.010</t>
  </si>
  <si>
    <t>Исполнитель: Главный специалист ФЭО</t>
  </si>
  <si>
    <t>Ообъем бюджетных ассигнований на исполнение 
расходного обязательства, руб.</t>
  </si>
  <si>
    <t>27.02.2018</t>
  </si>
  <si>
    <t>Решение Совета депутатов сельского поселения Сергино "Об утверждении положения о порядке расходования бюджетных средств на представительские расходы в администрации сельского поселения Сергино"</t>
  </si>
  <si>
    <t>Постановление администрации сельское поселение Сергино "О порядке возмещения расходов, связанных со служебными командировками руководителей и работников муниципальных учреждений сельского поселения Сергино"</t>
  </si>
  <si>
    <t>Федеральный закон "О государственных гарантиях и компенсациях для лиц, работающих и проживающих в районах Крайнего Севера и приравненных к ним местностях"</t>
  </si>
  <si>
    <t>Решение Совета депутатов селького поселения Сергино "Об утверждении положения об избирательной комиссии сп Сергино"</t>
  </si>
  <si>
    <t>Постановление администрации сельское поселение Сергино " Об утверждении порядка создания и содержания материально-технических, продовольственных, медицинских и иных средств в целях гражданской обороны и ликвидации чрезвычайных ситуаций в сельском поселении Сергино"</t>
  </si>
  <si>
    <t xml:space="preserve">ст.14 п.6
</t>
  </si>
  <si>
    <t>Постановление администрации Октябрьского района  "Об утверждении муниципальной программы "Управление муниципальными финансами в Октябрьском районе на 2016-2020 годы"</t>
  </si>
  <si>
    <t xml:space="preserve">Решение Совета депутатов сельского поселения Сергино "Об утверждении Положения об организации электро-,тепло-,газо-,водоснабжения населения, водоотведения на территории сельского поселения Сергино" </t>
  </si>
  <si>
    <t>Постановление администрации сельское поселение Сергино "Энергосбережение и повышение энергетической эффективности на территории муниципального образования сельское поселение Сергино на период 2017-2020 годы"</t>
  </si>
  <si>
    <t xml:space="preserve">Постановление администрации сельское поселение Сергино "Об утверждении Положения об установлении  системы оплаты труда работников муниципальных
 казенных учреждений муниципального образования  сельское поселение Сергино" </t>
  </si>
  <si>
    <t>01.01.2018 - не ограничен</t>
  </si>
  <si>
    <t>02.10.2007-
не ограничен</t>
  </si>
  <si>
    <t>01.01.2014 - не ограничен</t>
  </si>
  <si>
    <t>01.01.2013 - не ограничен</t>
  </si>
  <si>
    <t>01.01.2018 - 31.12.2025</t>
  </si>
  <si>
    <t xml:space="preserve">Постановление администрации сельское поселение Сергино "Об утверждении положения об организации библиотечного обслуживания жителей муниципального образования сельское поселение Сергино" </t>
  </si>
  <si>
    <t>15.11.2011 - не ограничен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</si>
  <si>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</si>
  <si>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Приказ Минздравсоцразвития РФ "Об утверждении Порядка прохождения диспансеризации государственными гражданскими служащами РФ и муниципальными служащими, перечня заболеваний, препятствующих поступлению на государственную гражданскую службу РФ и муниципальную службу или ее прохождению, а также формы заключения медицинского учреждения"</t>
  </si>
  <si>
    <t>984н</t>
  </si>
  <si>
    <t>426-ФЗ</t>
  </si>
  <si>
    <t>Закон ХМАО-Югры "Об отдельных вопросах муниципальной службы в Ханты-Мансийском автономном округе - Югре"</t>
  </si>
  <si>
    <t>113-оз</t>
  </si>
  <si>
    <t>25-ФЗ</t>
  </si>
  <si>
    <t>14.12.2009 - не ограничен</t>
  </si>
  <si>
    <t>28.12.2013 - не ограничен</t>
  </si>
  <si>
    <t>20.07.2007 - не ограничен</t>
  </si>
  <si>
    <t>02.03.2007 - не ограничен</t>
  </si>
  <si>
    <t xml:space="preserve">Федеральный закон "Налоговый кодекс РФ" </t>
  </si>
  <si>
    <t>Раздел IX</t>
  </si>
  <si>
    <t>"Кодекс Российской Федерации об административных правонарушениях"</t>
  </si>
  <si>
    <t>195-ФЗ</t>
  </si>
  <si>
    <t>05.08.2000 - не ограничен</t>
  </si>
  <si>
    <t>30.12.2001 - не ограничен</t>
  </si>
  <si>
    <t>ч.27 ст.19.5, 24.2, 25.1</t>
  </si>
  <si>
    <t>Раздел IX; ст 75. ч.1</t>
  </si>
  <si>
    <t>Соглашение на предоставление иных межбюджетных трансфертов окружного бюджета для реализации мероприятия "на модернизацию муниципальных общедоступных библиотек, в том числе подключение общедоступных библиотек к сети Интернет", включенного в муниципальную программу Октябрьского района "Культура Октябрьский района на 2018 - 2020 годы и плановый период до 2025 года"</t>
  </si>
  <si>
    <t>Решение совета депутатов поселения " Об утверждении Положения о создании условий для организации досуга и обеспечения жителей МО услугами организаций культуры"</t>
  </si>
  <si>
    <t>Решение Совета депутатов сельского поселения Сергино "Положение по обеспечению первичных мер пожарной безопасности в границах поселения"</t>
  </si>
  <si>
    <t>Соглашение о финансировании по реализации мероприятий районной целевой программы Октябрьского района "Развитие физической культуры и спорта на территории Октябрьского района" на 2016-2020 годы"</t>
  </si>
  <si>
    <t>8</t>
  </si>
  <si>
    <t>Соглашение на предоставление иных межбюджетных трансфертов окружного бюджета для реализации мероприятия "субсидия на строительство (реконструкцию), капитальный ремонт и ремонт автомобильных дорог общего пользования местного значения"</t>
  </si>
  <si>
    <t>Соглашение на предоставление иных межбюджетных трансфертов окружного бюджета на рнеализацию полномочий в сфере жилищно-коммунального комплекса</t>
  </si>
  <si>
    <t>п. 1.2.</t>
  </si>
  <si>
    <t>П/П</t>
  </si>
  <si>
    <t>Федеральный закон "О специальной оценке условий труда"</t>
  </si>
  <si>
    <t>№ 984н от 14.12.2009</t>
  </si>
  <si>
    <t>ч.27 с. 19.5, 24.2, 25.1</t>
  </si>
  <si>
    <t>№ 35 от 02.10.2007</t>
  </si>
  <si>
    <t>Постановление администрации сельское поселение Сергино "О создании резервов материальных ресурсов (запасов) сельского поселения Сергино для ликвидации чрезвычайных ситуаций муниципального характера и в целях гражданской обороны"</t>
  </si>
  <si>
    <t>11.10.2016 - не ограничен</t>
  </si>
  <si>
    <t xml:space="preserve">Постановление Правительства Ханты-Мансийского автономного округа  «Об утверждении Правил содержания домашних животных в Ханты-Мансийском автономном округе и других организационных мероприятий» 
</t>
  </si>
  <si>
    <t>Постановление администрации сельское поселение Сергино "Об утверждении положения об оплате труда работников муниципальных казенных учреждений муниципального образования сельское поселение Сергино"</t>
  </si>
  <si>
    <t>№ 46 от 27.02.2018</t>
  </si>
  <si>
    <t>17.09.2018 - не ограничен</t>
  </si>
  <si>
    <t>№ 200 от 17.09.2018</t>
  </si>
  <si>
    <t>06</t>
  </si>
  <si>
    <t>Соглашение о финансировании мероприятия по установлению органами местного самоуправления городских и сельских поселений, входящих в состав Октябрького района нормативов накопления твердых коммунальных отходов</t>
  </si>
  <si>
    <t>12.12.2018 - 31.12.2018</t>
  </si>
  <si>
    <t>255-ФЗ</t>
  </si>
  <si>
    <t>29.12.2006 - не ограничен</t>
  </si>
  <si>
    <t>Решение Совета депутатов сельского поселения Сергино "О гарантиях и компенсациях для лиц, работающих в органах местного самоуправления сельского поселения Сергино и муниципальных учреждениях сельского поселения Сергино"</t>
  </si>
  <si>
    <t>Соглашение на предоставление иных межбюджетных трансфертов</t>
  </si>
  <si>
    <t xml:space="preserve">Федеральный закон "Об обязательном социальном страховании на случай временной нетрудоспособности и в связи с материнством" </t>
  </si>
  <si>
    <t>11.02.2019 - не ограничен</t>
  </si>
  <si>
    <t xml:space="preserve">Постановление администрации сельское поселение Сергино Об утверждении муниципальной программы «Комплексного развития транспортной инфраструктуры сельского поселение Сергино Октябрьского района" Ханты-Мансийского автономного округа-Югры»
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</si>
  <si>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</si>
  <si>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</si>
  <si>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Установление гарантий и компенсаций расходов для лиц, работающих и проживающих в районах Крайнего Севера и приравненных к ним местностях – статьи 33 и 35 Закона Российской Федерации от 19 февраля 1993 года № 4520-1 «О государственных гарантиях и компенсациях для лиц, работающих и проживающих в районах Крайнего Севера и приравненных к ним местностях» (Ведомости Съезда народных депутатов Российской Федерации и Верховного Совета Российской Федерации, 1993, № 16, ст. 551, Собрание законодательства Российской Федерации, 2004, № 35, ст. 3607; 2014, № 30, ст. 4232,  статьи 325 и 326 Трудового кодекса Российской Федерации (Собрание законодательства Российской Федерации, 2002, № 1, ст. 3)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</si>
  <si>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</si>
  <si>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7.01.01.0.001</t>
  </si>
  <si>
    <t>7.01.01.0.003</t>
  </si>
  <si>
    <t>Владение, пользование и распоряжение имуществом, находящимся в муниципальной собственности сельского поселения</t>
  </si>
  <si>
    <t>7.01.01.0.004</t>
  </si>
  <si>
    <t>Обеспечение первичных мер пожарной безопасности в границах населенных пунктов сельского поселения</t>
  </si>
  <si>
    <t>Участие в предупреждении и ликвидации последствий чрезвычайных ситуаций в границах сельского поселения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</si>
  <si>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</si>
  <si>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</si>
  <si>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Осуществление мероприятий по отлову и содержанию безнадзорных животных, обитающих на территории сельского поселения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</si>
  <si>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</si>
  <si>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Организация и осуществление мероприятий по работе с детьми и молодежью в сельском поселении</t>
  </si>
  <si>
    <t>7.01.01.0.006</t>
  </si>
  <si>
    <t>Создание условий для организации досуга и обеспечения жителей сельского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</si>
  <si>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сельского поселения</t>
  </si>
  <si>
    <t>Обеспечение условий для развития на территории сельского поселения физической культуры, школьного спорта и массового спорта</t>
  </si>
  <si>
    <t>на государственную регистрацию актов гражданского состояния</t>
  </si>
  <si>
    <t>на осуществление воинского учета на территориях, на которых отсутствуют структурные подразделения военных комиссариатов</t>
  </si>
  <si>
    <t>Условно утвержденные расходы на первый и второй годы планового периода в соответствии с решением о местном бюджете</t>
  </si>
  <si>
    <t>7.07.00.0.000</t>
  </si>
  <si>
    <t>Установления нормативов образования отходов и лимитов на их размещение, порядка их разработки и утверждения применительно к хозяйственной и (или) иной деятельности индивидуальных предпринимателей, юридических лиц (за исключением субъектов малого и среднего предпринимательства), в процессе которой образуются отходы на объектах, подлежащих региональному государственному экологическому надзору, утверждения порядка накопления (в том числе раздельного накопления) твердых коммунальных отходов, нормативов накопления твердых коммунальных отходов, предельных тарифов в области обращения с твердыми коммунальными отходами, утверждения территориальной схемы в сфере обращения с отходами, в том числе с твердыми коммунальными отходами</t>
  </si>
  <si>
    <t>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</si>
  <si>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за счет субвенций, предоставленных из федерального бюджета, всего</t>
  </si>
  <si>
    <t>за счет субвенций, предоставленных из бюджета субъекта Российской Федерации, всего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</si>
  <si>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общего образования в муниципальных общеобразовательных организациях в сельской местности)</t>
  </si>
  <si>
    <t>отдельные государственные полномочия, не переданные, но осуществляемые органами местного самоуправления за счет субвенций из бюджета субъекта Российской Федерации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</si>
  <si>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</si>
  <si>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</si>
  <si>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</si>
  <si>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</si>
  <si>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</si>
  <si>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</si>
  <si>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Постановление администрации сельское поселение Сергино "Об утверждении муниципальной программы "Профилактика экстремизма и терроризма на территории сельское поселение Сергино Октябрьского района на 2020-2025 годы"</t>
  </si>
  <si>
    <t>01.01.2020-31.12.2025</t>
  </si>
  <si>
    <t>27.02.2018 - не ограничен</t>
  </si>
  <si>
    <t>05.08.2000 (ред. от 19.12.2019 №491-ФЗ)</t>
  </si>
  <si>
    <t>28.12.2013 (ред. от 27.12.2019)</t>
  </si>
  <si>
    <t>20.07.2007 (ред. от 29.06.2018 №53-оз)</t>
  </si>
  <si>
    <t xml:space="preserve">Федеральный закон "О муниципальной службе в Российской Федерации" </t>
  </si>
  <si>
    <t>02.03.2007 (ред. от 16.12.2019 №432-ФЗ)</t>
  </si>
  <si>
    <t>06.08.2010 (ред. от 23.12.2019 №528-п)</t>
  </si>
  <si>
    <t>10.07.2013 (ред. от 11.02.2019)</t>
  </si>
  <si>
    <t>10.07.2013 -не ограничен</t>
  </si>
  <si>
    <t>Федеральный закон "О пожарной безопасности"</t>
  </si>
  <si>
    <t>69-ФЗ</t>
  </si>
  <si>
    <t>21.12.1994 - не ограничен</t>
  </si>
  <si>
    <t>Постановление администрации Октябрьского  района "Муниципальная программа "Об утверждении муниципальной программы «Безопасность жизнедеятельности в муниципальном образовании Октябрьский район»"</t>
  </si>
  <si>
    <t>19.11.2018 - не ограничен</t>
  </si>
  <si>
    <t>06.10.2003 (ред. от 27.12.2019 №521-ФЗ)</t>
  </si>
  <si>
    <t>06.10.2003 - не ограничен</t>
  </si>
  <si>
    <t>23.07.2001 - 31.12.2019</t>
  </si>
  <si>
    <t>Постановление Правительства Ханты-Мансийского автономного округа "О порядке осуществления деятельности по обращению с животными без владельцев в Ханты-Мансийском автономном округе - Югре"</t>
  </si>
  <si>
    <t>550-п</t>
  </si>
  <si>
    <t>01.01.2020 - не ограничен</t>
  </si>
  <si>
    <t>03.02.2017 -не ограничен</t>
  </si>
  <si>
    <t>Постановление администрации Октябрьского района "Об утверждении муниципальной программы «Современная транспортная система в муниципальном образовании Октябрьский район»</t>
  </si>
  <si>
    <t>01.01.2019 - не ограничен</t>
  </si>
  <si>
    <t>29.07.2019</t>
  </si>
  <si>
    <t>143</t>
  </si>
  <si>
    <t>26.06.2015 - не ограничен</t>
  </si>
  <si>
    <t>Соглашение о финансировании поселения на осуществление полномочий по государственной регистрации актов гражданского состояния на 2019 год</t>
  </si>
  <si>
    <t>Дополнительное соглашение к Соглашению о финансировании поселения на осуществление полномочий по государственной регистрации актов гражденского состояния на 2019 год от 09.01.2019</t>
  </si>
  <si>
    <t>28.10.2008 (ред. от 24.10.2018 №44)</t>
  </si>
  <si>
    <t>Соглашение о предоставлении субсидии на финансовое обеспечение выполнения муниципального задания на оказание муниципальных услуг (выполнение работ)</t>
  </si>
  <si>
    <t>Соглашение о финансировании поселения на осуществление полномочий по государственной регистрации актов гражданского состояния на 2020 год</t>
  </si>
  <si>
    <t>п.3.3</t>
  </si>
  <si>
    <t>Постановление администрации Октябрьского района «Об утверждении муниципальной программы «Развитие агропромышленного комплекса в муниципальном образовании Октябрьский район»</t>
  </si>
  <si>
    <t xml:space="preserve"> Постановление администрации Октябрьского района «Об утверждении муниципальной программы «Управление муниципальной собственностью в муниципальном образовании Октябрьский район»</t>
  </si>
  <si>
    <t>Постановление администрации Октябрьского района «Об утверждении муниципальной программы «Жилищно – коммунальный комплекс и городская среда в муниципальном образовании Октябрьский район»</t>
  </si>
  <si>
    <t>Постановление администрации Октябрьского района «Об утверждении муниципальной программы «Экологическая безопасность в муниципальном образовании Октябрьский район»</t>
  </si>
  <si>
    <t xml:space="preserve">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в сфере государственной регистрации актов гражданского состояния" </t>
  </si>
  <si>
    <t>30.09.2008 (ред. от 10.12.2019)</t>
  </si>
  <si>
    <t>91-оз</t>
  </si>
  <si>
    <t>ст.3</t>
  </si>
  <si>
    <t>"О воинской обязанности и военной службе"</t>
  </si>
  <si>
    <t>53-фз</t>
  </si>
  <si>
    <t>ст.8</t>
  </si>
  <si>
    <t>01.01.2020- не ограничен</t>
  </si>
  <si>
    <t xml:space="preserve">ст.14
</t>
  </si>
  <si>
    <t>7.01.01.0.011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</si>
  <si>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</si>
  <si>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Иные дополнительные меры социальной поддержки и социальной помощи для отдельных категорий граждан</t>
  </si>
  <si>
    <t>7.03.03.0.002</t>
  </si>
  <si>
    <t>Бюджетный Кодекс РФ</t>
  </si>
  <si>
    <t>145-ФЗ</t>
  </si>
  <si>
    <t>ст. 81</t>
  </si>
  <si>
    <t>31.07.1998-не ограничен</t>
  </si>
  <si>
    <t xml:space="preserve">Федеральный закон "Об общих принципах организации местного самоуправления в РФ" </t>
  </si>
  <si>
    <t>№ 8 от 30.01.2019</t>
  </si>
  <si>
    <t>ст. 14</t>
  </si>
  <si>
    <t>02.23</t>
  </si>
  <si>
    <t>01.02</t>
  </si>
  <si>
    <t>04.04</t>
  </si>
  <si>
    <t>04.02</t>
  </si>
  <si>
    <t>03.06</t>
  </si>
  <si>
    <t>Раздел IX, ст. 75 ч.1</t>
  </si>
  <si>
    <t>№ 2588 от 19.11.2018</t>
  </si>
  <si>
    <t>п. 3.4</t>
  </si>
  <si>
    <t>№ 69-ФЗ от 21.12.1994</t>
  </si>
  <si>
    <t>№ 2656 от 26.11.2018</t>
  </si>
  <si>
    <t>№ 2659 от 26.11.2018</t>
  </si>
  <si>
    <t xml:space="preserve">п. 14 </t>
  </si>
  <si>
    <t>№ 2603 от 19.11.2018</t>
  </si>
  <si>
    <t>п. 14.1</t>
  </si>
  <si>
    <t>раздел XI</t>
  </si>
  <si>
    <t>02.02</t>
  </si>
  <si>
    <t>02.03</t>
  </si>
  <si>
    <t>01.00</t>
  </si>
  <si>
    <t>ч.7 ст.35</t>
  </si>
  <si>
    <t xml:space="preserve">Постановление Правительства Ханты-Мансийского автономного округа  «Об утверждении Правил содержания домашних животных в Ханты-Мансийском автономном округе и других организационных мероприятий» </t>
  </si>
  <si>
    <t>№ 366-п от 23.07.2001</t>
  </si>
  <si>
    <t>№ 550-п от 27.12.2019</t>
  </si>
  <si>
    <t>№ 53-ФЗ от 28.09.1998</t>
  </si>
  <si>
    <t>ст. 8</t>
  </si>
  <si>
    <t>по перечню, предусмотренному Федеральным законом от 6 октября 2003 г. № 131-ФЗ «Об общих принципах организации местного самоуправления в Российской Федерации», всего</t>
  </si>
  <si>
    <t>7.00.00.0.000</t>
  </si>
  <si>
    <t>Раздел</t>
  </si>
  <si>
    <t>Подраздел</t>
  </si>
  <si>
    <t>Соглашение "На проведение и участие в этнокультурных мероприятиях"</t>
  </si>
  <si>
    <t>Соглашение о предоставлении иных межбюджетных трансфертов</t>
  </si>
  <si>
    <t>Соглашение о предоставлении иных межбюджетных трансфертов бюджету администрации сельского поселения Сергино на реализацию мероприятий по погашению задолженности организаций коммунального комплекса за потребленные энергетические ресурсы</t>
  </si>
  <si>
    <t>258/20</t>
  </si>
  <si>
    <t>Соглашение</t>
  </si>
  <si>
    <t>11.05.2021</t>
  </si>
  <si>
    <t>01.04.2011 (в ред. от 30.11.2011 № 219, от 23.07.2013 № 158)</t>
  </si>
  <si>
    <t>27.02.2018 (в ред. от 23.04.2018 № 88, от  13.03.2019 № 36, от 04.12.2019 № 198, от 10.02.2020 № 11)</t>
  </si>
  <si>
    <t xml:space="preserve">№ 131-ФЗ от 06.10.2003 </t>
  </si>
  <si>
    <t>01.01.2021-31.12.2021</t>
  </si>
  <si>
    <t>№ 131-ФЗ от 06.10.2003</t>
  </si>
  <si>
    <t>№ 117-ФЗ от 05.08.2000</t>
  </si>
  <si>
    <t>№ 426-ФЗ от 28.12.2013</t>
  </si>
  <si>
    <t xml:space="preserve">№ 113-оз от 20.07.2007 </t>
  </si>
  <si>
    <t>Согласовано:
Главный специалист по юридическим вопросам</t>
  </si>
  <si>
    <t>Согласовано: Главный специалист по юридическим вопросам</t>
  </si>
  <si>
    <t>Плановый</t>
  </si>
  <si>
    <t>3</t>
  </si>
  <si>
    <t xml:space="preserve">Постановление администрации сельское поселение Малый Атлым "Об утверждении порядка использования бюджетных ассигнований  резервного фонда администрации сельского поселения Малый Атлым" </t>
  </si>
  <si>
    <t>Решение Совета депутатов сельского поселения Малый Атлым " Об утверждении Порядка распоряжения и управления имуществом, находящимся в муниципальной собственности"</t>
  </si>
  <si>
    <t>19.04.2021 - не ограничен</t>
  </si>
  <si>
    <t>Соглашение о предоставлении субсидии на проведение мероприятий по подразделу "Другие вопросы в области культуры, кинематографии" в муниципальном образовании сельское поселение Малый Атлым</t>
  </si>
  <si>
    <t xml:space="preserve">Решение Совета депутатов сельского поселения Малый Атлым "Об утверждении правил благоустройства территории муниципального образования сельское поселения Малый Атлым" </t>
  </si>
  <si>
    <t>Постановление администрации сельское поселение Малый Атлым "О подготовке объектов жилищно-коммунального комплекса и социальной сферы сельского поселения Малый Атлым к работе в осенне-зимний период 2019-2020 годов"</t>
  </si>
  <si>
    <t>Соглашение на предоставление субсидии в целях возмещения затрат по капитальному ремонту (с заменой) систем теплоснабжения, водоснабжения, водоотведения, в том числе с применением композитных материалов из средств бюджета муниципального образования сельское поселение Малый Атлым</t>
  </si>
  <si>
    <t xml:space="preserve">Постановление администрации сельское поселение Малый Атлым "Об утверждении  Положения об осуществлении дорожной деятельности в отношении автомобильных дорог местного значения в границах сельского поселения Малый Атлым"
</t>
  </si>
  <si>
    <t xml:space="preserve">Постановление администрации сельское поселение Малый Атлым "Об утверждении порядка ремонта и содержания автомобильных дорог общего пользования местного значения сельского поселения Малый Атлым"   </t>
  </si>
  <si>
    <t>16.08.2021</t>
  </si>
  <si>
    <t>Соглашение о предоставлении субсидий из бюджета муниципального образования сельское поселение Малый Атлым бюджетным учреждениям сельского поселения Малый Атлым на иные цели</t>
  </si>
  <si>
    <t>Глава сельского поселения Малый Атлым</t>
  </si>
  <si>
    <t>С.В.Дейнеко</t>
  </si>
  <si>
    <t>А.Г.Рослик</t>
  </si>
  <si>
    <t>К.С.Рыжих</t>
  </si>
  <si>
    <t>Постановление администрации сельское поселение Малый Атлым "О подготовке объектов жилищно-коммунального комплекса и социальной сферы сельского поселения Малый Атлым к работе в осенне-зимний период 2020-2021 годов"</t>
  </si>
  <si>
    <t>Постановление администрации сельское поселение Малый  "О подготовке объектов жилищно-коммунального комплекса и социальной сферы сельского поселения Сергино к работе в осенне-зимний период 2021-2022 годов"</t>
  </si>
  <si>
    <t>Постановление администрации сельское поселение Малый Атлым "Об утвержднеии муниципальной программы "Комплексное развитие транспеортной инфраструктуры сельского поселения Малый Атлым"</t>
  </si>
  <si>
    <t>Решение совета депутатов сельского поселения Малый Атлым " О дорожном фонде муниципального образования сельское поселение Малый Атлым"</t>
  </si>
  <si>
    <t xml:space="preserve">Постановление администрации сельское поселение Малый Атлым "Об утверждении Положения об участии в профилактике терроризма и экстремизма, а также минимизации и (или) ликвидации последствий проявлений терроризма и экстремизма в границах сельского поселения Малый Атлым
</t>
  </si>
  <si>
    <t>Решение Совета депутатов сельского поселения Малый Атлым "Об утверждении порядка материально-технического и организационного обеспечения деятельности органов местного самоуправления"</t>
  </si>
  <si>
    <t xml:space="preserve">Решение совета депутатов сельского поселения Малый Атлым "О гарантиях и денежном содержании главы муниципального образования сельское поселение Малый Атлым" </t>
  </si>
  <si>
    <t xml:space="preserve">Решение Совета депутатов сельского поселения Малый Атлым "Об оплате труда и социальной защищенности лиц, замещающих должности муниципальной службы в администрации сельского поселения Малый Атлым" </t>
  </si>
  <si>
    <t xml:space="preserve">Постановление администрации сельское поселение Малый Атлым "Об оплате труда и социальной защищенности работников, осуществляющих техническое обеспечение деятельности Администрации сельского поселения Малый Атлым"  </t>
  </si>
  <si>
    <t xml:space="preserve">Постановление администрации сельское поселение Малый Атлым "Об оплате труда и социальной защищенности рабочих  администрации сельского поселения Малый Атлым" </t>
  </si>
  <si>
    <t>Решение Совета депутатов сельского поселения Малый Атлым  "О гарантиях и компенсациях для лиц, работающих в органах местного самоуправления сельского поселения Малый Атлым и муниципальных учреждениях сельского поселения Малый Атлым"</t>
  </si>
  <si>
    <t xml:space="preserve">Постановление администрации сельское поселение Малый Атлым  "Об оплате труда и социальной защищённости работников, осуществляющих первичный воинский
учет на территории муниципального образования сельское поселение Малый Атлым"
</t>
  </si>
  <si>
    <t>к форме реестра расходных обязательств 
муниципального образования сельского поселения Малый Атлым, реестра расходных обязательств главного распорядителя средств бюджета поселения</t>
  </si>
  <si>
    <t>650-Администрация сельское поселение Малый Атлым</t>
  </si>
  <si>
    <t xml:space="preserve">№ 145-ФЗ от 31.07.1998  </t>
  </si>
  <si>
    <t>№ 165 от 21.10.2008 (ред. от 27.04.2016 №170)</t>
  </si>
  <si>
    <t xml:space="preserve">Решение Совета депутатов сельского поселения Малый Атлым " Об утверждении Положения о порядке управления  и распоряжения муниципальной собственностью муниципального образования сельское поселение Малый Атлым" </t>
  </si>
  <si>
    <t>№ 14 от 27.05.2013 (ред.от 25.08.2016 №171, от 03.09.2018 №296)</t>
  </si>
  <si>
    <t>№ 195-ФЗ от 30.12.2001</t>
  </si>
  <si>
    <t>Решение Совета депутатов сельского поселения Малый Атлым "Об утверждении Положения о порядке управления  и распоряжения муниципальной собственностью муниципального образования сельское поселение Малый Атлым"</t>
  </si>
  <si>
    <t>Постановление администрации сельское поселение Малый Атлым "Об утверждении Порядка содержания в исправном состоянии средств обеспечения пожарной безопасности жилых и общественных зданий, находящихся в муниципальной собственности сельского поселения Малый Атлым"</t>
  </si>
  <si>
    <t>№ 145 от 19.06.2017 ( в ред от 09.06.2020 №109)</t>
  </si>
  <si>
    <t>Решение совета депутатов поселения " Об  утверждении Положения «О создании условий для организации досуга и обеспечения услугами организаций культуры жителей муниципального образования сельское поселение Малый Атлым»</t>
  </si>
  <si>
    <t>№ 33 от 23.10.2007</t>
  </si>
  <si>
    <t>№ 3780 от 17.10.2013</t>
  </si>
  <si>
    <t>№ 1 от 23.01.2020 (ред. от 25.02.2020)</t>
  </si>
  <si>
    <t>Решение Совета депутатов  сельского поселения Малый Атлым" Об  утверждении Положения «Об обеспечении условий для развития на территории муниципального образования сельское поселение Малый Атлым массовой физической культуры и спорта"</t>
  </si>
  <si>
    <t>№43 от 26.11.2007</t>
  </si>
  <si>
    <t>№ 267 от 19.03.2018 (в ред. от 06.02.2019 № 24, от 07.05.2019 № 43, от 18.11.2019  № 64)</t>
  </si>
  <si>
    <t xml:space="preserve">Решение совета депутатов поселения"Об утверждении Положения «Об  организации и осуществлении мероприятий по работе с детьми и молодежью на территории сельского поселения Малый Атлым»" </t>
  </si>
  <si>
    <t>№ 18 от 07.04.2008</t>
  </si>
  <si>
    <t>Постановление администрации сельское поселение Малый Атлым"Об утверждении мероприятий о подготовке объектов жилищно-коммунального хозяйства к работе в осенне-зиний период 2021-2022 годов муниципального образования сельское поселение Малый Атлым"</t>
  </si>
  <si>
    <t>№30 от 19.02.2021г. ( в ред. от 04.08.2021г. № 113)</t>
  </si>
  <si>
    <t xml:space="preserve">Постановление администрации сельское поселение Малый Атлым "Об утверждении Положения о нормативах финансовых затрат на капитальный ремонт, ремонт и содержание автомобильных дорог общего пользования местного значения в границах сельского поселения Малый Атлым и правил их расчета"   </t>
  </si>
  <si>
    <t>№52 от 16.03.2020</t>
  </si>
  <si>
    <t>Постановление администрации сельское поселение Малый Атлым "Об утверждении Программы комплексного развития транспортной инфраструктуры сельского поселения Малый Атлым"</t>
  </si>
  <si>
    <t>№ 33 от 28.04.2014 (в ред. от 16.10.2014 № 50, от  18.04.2016 № 143, от 29.09.2016 № 176, от 17.12.2019 № 77)</t>
  </si>
  <si>
    <t xml:space="preserve">Постановление администрации сельское поселение Малый Атлым "О создании резервов материальных ресурсов для ликвидации ЧС природного и техногенного
характера на территории сельского поселения Малый Атлым
</t>
  </si>
  <si>
    <t>№ 306 от 25.11.2016 ( в ред. №111 от 27.04.2017)</t>
  </si>
  <si>
    <t xml:space="preserve">Постановление Администрации сельское поселение Малый Атлым "Об утверждении Положения об организации ритуальных услуг и содержании мест захоронения на территории муниципального образования сельское поселение Малый Атлым"
</t>
  </si>
  <si>
    <t>№190 от 19.09.2017 ( в ред №301 от 28.12.2017)</t>
  </si>
  <si>
    <t xml:space="preserve">№ 255-ФЗ от 29.12.2006 </t>
  </si>
  <si>
    <t>Решение Совета депутатов сельского поселения Малый Атлым "Об утверждении Положения о порядке расходования бюджетных средств на представительские расходы в администрации сельского поселения Малый Атлым"</t>
  </si>
  <si>
    <t xml:space="preserve">№ 9 от 10.11.2008 </t>
  </si>
  <si>
    <t>№ 191-п от 06.08.2010</t>
  </si>
  <si>
    <t>Решение Совета депутатов сельского поселения Малый Атлым "Об утверждении Порядка материально-технического и организационного обеспечения деятельности органов местного самоуправления сельского поселения Малый Атлым"</t>
  </si>
  <si>
    <t>№ 16 от 15.05.2007</t>
  </si>
  <si>
    <t>№ 25-ФЗ от 02.03.2007</t>
  </si>
  <si>
    <t xml:space="preserve">Решение Совета депутатов сельского поселения Малый Атлым "Об оплате труда и социальной защищенности лиц,замещающих должности муниципальной службы 
в органах местного самоуправления сельского поселения Малый Атлым" </t>
  </si>
  <si>
    <t xml:space="preserve">Постановление администрации сельское поселение Малый Атлым "Об оплате труда и социальной защищённости лиц, не отнесённых к должностям муниципальной службы и осуществляющих  техническое обеспечение деятельности администрации  сельского поселения Малый Атлым"  </t>
  </si>
  <si>
    <t xml:space="preserve">Постановление администрации сельское поселение Малый Атлым "Об оплате труда и социальной защищенности рабочих  администрации сельского поселенияМалый Атлым" </t>
  </si>
  <si>
    <t>Решение Совета депутатов селького поселения Малый Атлым "Об утверждении положения об избирательной комиссии муниципального образования сельское поселение Малый Атлым"</t>
  </si>
  <si>
    <t>№ 46 от 7.02.2019 (в ред. от 20.02.2019,  №58)</t>
  </si>
  <si>
    <t>п. 4.5 ст.4</t>
  </si>
  <si>
    <t>№ 4520-1 от 19.02.1993</t>
  </si>
  <si>
    <t>б/н от 09.01.2019</t>
  </si>
  <si>
    <t>п.1.1.</t>
  </si>
  <si>
    <t>Постановление администрации сельское поселение Малый Атлым  "Об оплате труда, социальной защищенности работника Администрации сельского поселения Малый Атлым, осуществляющего первичный воинский учет"</t>
  </si>
  <si>
    <t>00.00.000</t>
  </si>
  <si>
    <t>п.2 раздела 1; 
приложение к соглашению</t>
  </si>
  <si>
    <t>04.00.000</t>
  </si>
  <si>
    <t>б/н от 10.01.2018</t>
  </si>
  <si>
    <t>п. 1.1.</t>
  </si>
  <si>
    <t>11.00.000</t>
  </si>
  <si>
    <t>27.05.2013 - не ограничен</t>
  </si>
  <si>
    <t>07.05.2019</t>
  </si>
  <si>
    <t>07.05.2019 - не ограничен</t>
  </si>
  <si>
    <t>30</t>
  </si>
  <si>
    <t>16.03.2020 -не ограничен</t>
  </si>
  <si>
    <t>28.04.2014 -не ограничен</t>
  </si>
  <si>
    <t>306</t>
  </si>
  <si>
    <t>25.11.2016 - не ограниче</t>
  </si>
  <si>
    <t>15.05.2007-не ограничен</t>
  </si>
  <si>
    <t>Постановление администрации сельское поселение Малый Атлым"О порядке возмещения расходов, связанных со служебными командировками руководителей и работников муниципальных учреждений сельского поселения Малый Атлым"</t>
  </si>
  <si>
    <t>Постановление администрации сельское поселение Малый Атлым "О порядке возмещения расходов, связанных со служебными командировками руководителей и работников муниципальных учреждений сельского поселения Малый Атлым"</t>
  </si>
  <si>
    <t>Решение Совета депутатов сельского поселения Малый Атлым "О гарантиях и компенсациях для лиц, работающих в органах местного самоуправления сельского поселения Малый Атлым и муниципальных учреждениях сельского поселения Малый Атлым"</t>
  </si>
  <si>
    <t>№ 13 от 27.11.2018 (в ред. №32 от 19.02.2019, № 62 от 18.11.2019)</t>
  </si>
  <si>
    <t>№ 113 от 21.05.2019</t>
  </si>
  <si>
    <t>21.10.2009 - не ограничен</t>
  </si>
  <si>
    <t>19.02.2021 - 31.12.2021</t>
  </si>
  <si>
    <t>19.02.2021 - 31.12.2022</t>
  </si>
  <si>
    <t>19.02.2021 - 31.12.2023</t>
  </si>
  <si>
    <t>04.08.2021-31.12.2022</t>
  </si>
  <si>
    <t>30.09.2008- не ограничен</t>
  </si>
  <si>
    <t>01.01.2022-31.12.2024</t>
  </si>
  <si>
    <t>01.01.2021-31.12.2023</t>
  </si>
  <si>
    <t>01.07.2022</t>
  </si>
  <si>
    <t>09.03.2023</t>
  </si>
  <si>
    <t>09.03.2023 - не ограничен</t>
  </si>
  <si>
    <t>13.02.2023 -не ограничен</t>
  </si>
  <si>
    <t>№ 90 от 01.09.2022 (вреакции от 14.02.2023№12)</t>
  </si>
  <si>
    <t>14.02.2023 - не ограничен</t>
  </si>
  <si>
    <t>№ 92 от 01.09.2022 (в ред. От 14.02.2023 № 13)</t>
  </si>
  <si>
    <t>01.09.2022 - не ограничен</t>
  </si>
  <si>
    <t>№180 от 01.09.2022</t>
  </si>
  <si>
    <t>Решение Совета депутатов сельского поселения Малый Атлым "О бюджете муниципального образования сельское поселение Малый Атлым на 2022 год и плановый период 2023-2024гг"</t>
  </si>
  <si>
    <t>№ 5 от 10.01.2022</t>
  </si>
  <si>
    <t>№ 93 от 01.09.2022</t>
  </si>
  <si>
    <t>Решение Совета депутатов сельского поселения Малый Атлым "Об утверждении Правил благоустройства территории сельского поселения Малый Атлым"</t>
  </si>
  <si>
    <t>№201 от 09.03.2023</t>
  </si>
  <si>
    <t>№ от 28.09.2023</t>
  </si>
  <si>
    <t>№15 от  30.11.2023</t>
  </si>
  <si>
    <t>№ 128 от 31.07.2020 (в ред. от 07.03.2024  № 39)</t>
  </si>
  <si>
    <t>Решение Совета депутатов сельского поселения Малый Атлым "О бюджете муниципального образования  сельское поселение Малый Атлым на 2023 и плановый период 2024-2025 годов"</t>
  </si>
  <si>
    <t>16.12.2022 №188 (в ред. от 03.03.2023 № 200, от 27.04.2023 № 207, от 01.06.2023 № 212, от 28.06.2023 № 218, от 04.08.2023 №220, от 07.09.2023 №224, от 26.10.2023 №8, от 23.11.2023 №13, от 26.12.2023 №32)</t>
  </si>
  <si>
    <t>РЕЕСТР РАСХОДНЫХ ОБЯЗАТЕЛЬСТВ МУНИЦИПАЛЬНОГО ОБРАЗОВАНИЯ СЕЛЬСКОГО ПОСЕЛЕНИЯ МАЛЫЙ АТЛЫМ на 2023 год и плановый период 2024-2025 годов</t>
  </si>
  <si>
    <t>отчетный
 финансовый год
(2023)</t>
  </si>
  <si>
    <t>текущий финансовый год
(2024) 
по состоянию на 01.04.2024</t>
  </si>
  <si>
    <t>очередной финансовый год
(2025)</t>
  </si>
  <si>
    <t>Плановый период
(2025-2026)</t>
  </si>
  <si>
    <t>19.06.2017 - не ограничен</t>
  </si>
  <si>
    <t>01.01.2023-31.12.2023</t>
  </si>
  <si>
    <t>37.07.2020-31.12.2026</t>
  </si>
  <si>
    <t>18.01.2023</t>
  </si>
  <si>
    <t>б/н от 19.04.2023</t>
  </si>
  <si>
    <t>№ 209 от 30.11.2023</t>
  </si>
  <si>
    <t>№ 208 от 30.11.2024</t>
  </si>
  <si>
    <t>№ 2 от 09.01.2023</t>
  </si>
  <si>
    <t>№ 163 от 01.10.2012 (в ред. от 09.11.2015 № 340, от  31.01.2018 № 12, от 07.02.2019 № 45, от 20.02.2019 № 57) №91 от 01.09.2022( в ред. от30.11.2023№16)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</si>
</sst>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0_ ;[Red]\-#,##0.00\ "/>
    <numFmt numFmtId="179" formatCode="0\.00\.00\.0\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  <font>
      <b/>
      <sz val="7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2">
    <xf numFmtId="0" fontId="0" fillId="0" borderId="0" xfId="0" applyFont="1" applyAlignment="1">
      <alignment/>
    </xf>
    <xf numFmtId="0" fontId="51" fillId="0" borderId="0" xfId="0" applyFont="1" applyFill="1" applyAlignment="1">
      <alignment horizontal="center" vertical="center"/>
    </xf>
    <xf numFmtId="178" fontId="51" fillId="0" borderId="0" xfId="0" applyNumberFormat="1" applyFont="1" applyFill="1" applyAlignment="1">
      <alignment horizontal="center" vertical="center"/>
    </xf>
    <xf numFmtId="49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vertical="center" wrapText="1"/>
    </xf>
    <xf numFmtId="2" fontId="51" fillId="0" borderId="0" xfId="0" applyNumberFormat="1" applyFont="1" applyFill="1" applyBorder="1" applyAlignment="1">
      <alignment vertical="center"/>
    </xf>
    <xf numFmtId="0" fontId="55" fillId="0" borderId="15" xfId="0" applyFont="1" applyFill="1" applyBorder="1" applyAlignment="1">
      <alignment vertical="center" wrapText="1"/>
    </xf>
    <xf numFmtId="14" fontId="53" fillId="0" borderId="11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vertical="center" wrapText="1"/>
    </xf>
    <xf numFmtId="0" fontId="55" fillId="0" borderId="17" xfId="0" applyFont="1" applyFill="1" applyBorder="1" applyAlignment="1">
      <alignment vertical="center" wrapText="1"/>
    </xf>
    <xf numFmtId="0" fontId="55" fillId="0" borderId="18" xfId="0" applyFont="1" applyFill="1" applyBorder="1" applyAlignment="1">
      <alignment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vertical="center" wrapText="1"/>
    </xf>
    <xf numFmtId="0" fontId="56" fillId="0" borderId="0" xfId="0" applyFont="1" applyFill="1" applyAlignment="1">
      <alignment vertical="center"/>
    </xf>
    <xf numFmtId="0" fontId="57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Border="1" applyAlignment="1">
      <alignment vertical="center"/>
    </xf>
    <xf numFmtId="2" fontId="51" fillId="0" borderId="0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4" fontId="59" fillId="0" borderId="0" xfId="0" applyNumberFormat="1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14" fontId="62" fillId="0" borderId="0" xfId="0" applyNumberFormat="1" applyFont="1" applyFill="1" applyAlignment="1">
      <alignment horizontal="center" vertical="center"/>
    </xf>
    <xf numFmtId="179" fontId="51" fillId="0" borderId="11" xfId="0" applyNumberFormat="1" applyFont="1" applyFill="1" applyBorder="1" applyAlignment="1" applyProtection="1">
      <alignment horizontal="center" vertical="center"/>
      <protection locked="0"/>
    </xf>
    <xf numFmtId="2" fontId="52" fillId="0" borderId="0" xfId="0" applyNumberFormat="1" applyFont="1" applyFill="1" applyBorder="1" applyAlignment="1">
      <alignment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179" fontId="51" fillId="10" borderId="11" xfId="0" applyNumberFormat="1" applyFont="1" applyFill="1" applyBorder="1" applyAlignment="1" applyProtection="1">
      <alignment horizontal="center" vertical="center"/>
      <protection locked="0"/>
    </xf>
    <xf numFmtId="178" fontId="51" fillId="10" borderId="11" xfId="0" applyNumberFormat="1" applyFont="1" applyFill="1" applyBorder="1" applyAlignment="1">
      <alignment horizontal="center" vertical="center" wrapText="1"/>
    </xf>
    <xf numFmtId="178" fontId="52" fillId="0" borderId="11" xfId="0" applyNumberFormat="1" applyFont="1" applyFill="1" applyBorder="1" applyAlignment="1">
      <alignment horizontal="center" vertical="center" wrapText="1"/>
    </xf>
    <xf numFmtId="178" fontId="52" fillId="10" borderId="11" xfId="0" applyNumberFormat="1" applyFont="1" applyFill="1" applyBorder="1" applyAlignment="1">
      <alignment horizontal="center" vertical="center" wrapText="1"/>
    </xf>
    <xf numFmtId="49" fontId="51" fillId="10" borderId="11" xfId="0" applyNumberFormat="1" applyFont="1" applyFill="1" applyBorder="1" applyAlignment="1">
      <alignment horizontal="center" vertical="center"/>
    </xf>
    <xf numFmtId="0" fontId="55" fillId="10" borderId="10" xfId="0" applyFont="1" applyFill="1" applyBorder="1" applyAlignment="1">
      <alignment vertical="center" wrapText="1"/>
    </xf>
    <xf numFmtId="14" fontId="52" fillId="10" borderId="15" xfId="0" applyNumberFormat="1" applyFont="1" applyFill="1" applyBorder="1" applyAlignment="1">
      <alignment horizontal="center" vertical="center" wrapText="1"/>
    </xf>
    <xf numFmtId="0" fontId="52" fillId="10" borderId="15" xfId="0" applyFont="1" applyFill="1" applyBorder="1" applyAlignment="1">
      <alignment horizontal="center" vertical="center" wrapText="1"/>
    </xf>
    <xf numFmtId="0" fontId="53" fillId="10" borderId="11" xfId="0" applyFont="1" applyFill="1" applyBorder="1" applyAlignment="1">
      <alignment horizontal="center" vertical="center" wrapText="1"/>
    </xf>
    <xf numFmtId="178" fontId="52" fillId="1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4" fontId="51" fillId="0" borderId="0" xfId="0" applyNumberFormat="1" applyFont="1" applyFill="1" applyBorder="1" applyAlignment="1">
      <alignment vertical="center"/>
    </xf>
    <xf numFmtId="4" fontId="52" fillId="0" borderId="24" xfId="0" applyNumberFormat="1" applyFont="1" applyFill="1" applyBorder="1" applyAlignment="1">
      <alignment vertical="center"/>
    </xf>
    <xf numFmtId="4" fontId="52" fillId="0" borderId="0" xfId="0" applyNumberFormat="1" applyFont="1" applyFill="1" applyBorder="1" applyAlignment="1">
      <alignment horizontal="center" vertical="center"/>
    </xf>
    <xf numFmtId="4" fontId="52" fillId="0" borderId="0" xfId="0" applyNumberFormat="1" applyFont="1" applyFill="1" applyBorder="1" applyAlignment="1">
      <alignment horizontal="right" vertical="center"/>
    </xf>
    <xf numFmtId="4" fontId="52" fillId="0" borderId="24" xfId="0" applyNumberFormat="1" applyFont="1" applyFill="1" applyBorder="1" applyAlignment="1">
      <alignment vertical="center" wrapText="1"/>
    </xf>
    <xf numFmtId="4" fontId="52" fillId="0" borderId="0" xfId="0" applyNumberFormat="1" applyFont="1" applyFill="1" applyBorder="1" applyAlignment="1">
      <alignment vertical="center"/>
    </xf>
    <xf numFmtId="4" fontId="52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/>
    </xf>
    <xf numFmtId="2" fontId="57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Alignment="1">
      <alignment horizontal="center" vertical="center"/>
    </xf>
    <xf numFmtId="2" fontId="60" fillId="0" borderId="10" xfId="0" applyNumberFormat="1" applyFont="1" applyFill="1" applyBorder="1" applyAlignment="1">
      <alignment horizontal="center" vertical="center"/>
    </xf>
    <xf numFmtId="2" fontId="61" fillId="0" borderId="0" xfId="0" applyNumberFormat="1" applyFont="1" applyFill="1" applyAlignment="1">
      <alignment horizontal="center" vertical="center"/>
    </xf>
    <xf numFmtId="2" fontId="56" fillId="0" borderId="0" xfId="0" applyNumberFormat="1" applyFont="1" applyFill="1" applyAlignment="1">
      <alignment horizontal="center" vertical="center"/>
    </xf>
    <xf numFmtId="0" fontId="51" fillId="10" borderId="1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vertical="center" wrapText="1"/>
    </xf>
    <xf numFmtId="0" fontId="55" fillId="0" borderId="28" xfId="0" applyFont="1" applyFill="1" applyBorder="1" applyAlignment="1">
      <alignment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vertical="center"/>
    </xf>
    <xf numFmtId="0" fontId="53" fillId="0" borderId="28" xfId="0" applyFont="1" applyFill="1" applyBorder="1" applyAlignment="1">
      <alignment horizontal="center" vertical="center" wrapText="1"/>
    </xf>
    <xf numFmtId="14" fontId="53" fillId="0" borderId="15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center" vertical="center" wrapText="1"/>
    </xf>
    <xf numFmtId="179" fontId="51" fillId="11" borderId="11" xfId="0" applyNumberFormat="1" applyFont="1" applyFill="1" applyBorder="1" applyAlignment="1" applyProtection="1">
      <alignment horizontal="center" vertical="center"/>
      <protection locked="0"/>
    </xf>
    <xf numFmtId="178" fontId="51" fillId="11" borderId="11" xfId="0" applyNumberFormat="1" applyFont="1" applyFill="1" applyBorder="1" applyAlignment="1">
      <alignment horizontal="center" vertical="center" wrapText="1"/>
    </xf>
    <xf numFmtId="179" fontId="51" fillId="7" borderId="11" xfId="0" applyNumberFormat="1" applyFont="1" applyFill="1" applyBorder="1" applyAlignment="1" applyProtection="1">
      <alignment horizontal="center" vertical="center"/>
      <protection locked="0"/>
    </xf>
    <xf numFmtId="178" fontId="51" fillId="7" borderId="11" xfId="0" applyNumberFormat="1" applyFont="1" applyFill="1" applyBorder="1" applyAlignment="1">
      <alignment horizontal="center" vertical="center" wrapText="1"/>
    </xf>
    <xf numFmtId="178" fontId="52" fillId="7" borderId="11" xfId="0" applyNumberFormat="1" applyFont="1" applyFill="1" applyBorder="1" applyAlignment="1">
      <alignment horizontal="center" vertical="center" wrapText="1"/>
    </xf>
    <xf numFmtId="0" fontId="51" fillId="11" borderId="11" xfId="0" applyFont="1" applyFill="1" applyBorder="1" applyAlignment="1">
      <alignment horizontal="center" vertical="center"/>
    </xf>
    <xf numFmtId="178" fontId="51" fillId="11" borderId="11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25" xfId="0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49" fontId="60" fillId="0" borderId="0" xfId="0" applyNumberFormat="1" applyFont="1" applyFill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14" fontId="53" fillId="0" borderId="26" xfId="0" applyNumberFormat="1" applyFont="1" applyFill="1" applyBorder="1" applyAlignment="1">
      <alignment horizontal="center" vertical="center" wrapText="1"/>
    </xf>
    <xf numFmtId="49" fontId="56" fillId="0" borderId="15" xfId="0" applyNumberFormat="1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/>
    </xf>
    <xf numFmtId="14" fontId="59" fillId="0" borderId="11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/>
    </xf>
    <xf numFmtId="14" fontId="53" fillId="0" borderId="16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14" fontId="53" fillId="0" borderId="12" xfId="0" applyNumberFormat="1" applyFont="1" applyFill="1" applyBorder="1" applyAlignment="1">
      <alignment horizontal="center" vertical="center" wrapText="1"/>
    </xf>
    <xf numFmtId="14" fontId="53" fillId="0" borderId="22" xfId="0" applyNumberFormat="1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14" fontId="53" fillId="0" borderId="14" xfId="0" applyNumberFormat="1" applyFont="1" applyFill="1" applyBorder="1" applyAlignment="1">
      <alignment horizontal="center" vertical="center" wrapText="1"/>
    </xf>
    <xf numFmtId="14" fontId="53" fillId="0" borderId="13" xfId="0" applyNumberFormat="1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 wrapText="1"/>
    </xf>
    <xf numFmtId="49" fontId="56" fillId="0" borderId="14" xfId="0" applyNumberFormat="1" applyFont="1" applyFill="1" applyBorder="1" applyAlignment="1">
      <alignment horizontal="center" vertical="center"/>
    </xf>
    <xf numFmtId="0" fontId="51" fillId="10" borderId="15" xfId="0" applyFont="1" applyFill="1" applyBorder="1" applyAlignment="1">
      <alignment vertical="center" wrapText="1"/>
    </xf>
    <xf numFmtId="0" fontId="55" fillId="0" borderId="38" xfId="0" applyFont="1" applyFill="1" applyBorder="1" applyAlignment="1">
      <alignment vertical="center" wrapText="1"/>
    </xf>
    <xf numFmtId="0" fontId="55" fillId="0" borderId="39" xfId="0" applyFont="1" applyFill="1" applyBorder="1" applyAlignment="1">
      <alignment vertical="center" wrapText="1"/>
    </xf>
    <xf numFmtId="0" fontId="55" fillId="0" borderId="40" xfId="0" applyFont="1" applyFill="1" applyBorder="1" applyAlignment="1">
      <alignment vertical="center" wrapText="1"/>
    </xf>
    <xf numFmtId="0" fontId="55" fillId="0" borderId="27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vertical="center"/>
    </xf>
    <xf numFmtId="0" fontId="55" fillId="0" borderId="39" xfId="0" applyFont="1" applyFill="1" applyBorder="1" applyAlignment="1">
      <alignment vertical="center"/>
    </xf>
    <xf numFmtId="0" fontId="55" fillId="0" borderId="40" xfId="0" applyFont="1" applyFill="1" applyBorder="1" applyAlignment="1">
      <alignment vertical="center"/>
    </xf>
    <xf numFmtId="0" fontId="55" fillId="0" borderId="21" xfId="0" applyFont="1" applyFill="1" applyBorder="1" applyAlignment="1">
      <alignment vertical="center"/>
    </xf>
    <xf numFmtId="0" fontId="55" fillId="0" borderId="38" xfId="0" applyFont="1" applyFill="1" applyBorder="1" applyAlignment="1">
      <alignment vertical="center"/>
    </xf>
    <xf numFmtId="49" fontId="55" fillId="0" borderId="30" xfId="0" applyNumberFormat="1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5" fillId="0" borderId="18" xfId="0" applyFont="1" applyFill="1" applyBorder="1" applyAlignment="1">
      <alignment vertical="center"/>
    </xf>
    <xf numFmtId="0" fontId="55" fillId="0" borderId="27" xfId="0" applyFont="1" applyFill="1" applyBorder="1" applyAlignment="1">
      <alignment vertical="center"/>
    </xf>
    <xf numFmtId="0" fontId="61" fillId="0" borderId="25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14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/>
    </xf>
    <xf numFmtId="14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49" fontId="56" fillId="33" borderId="15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center" vertical="center"/>
    </xf>
    <xf numFmtId="49" fontId="56" fillId="0" borderId="15" xfId="0" applyNumberFormat="1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 wrapText="1"/>
    </xf>
    <xf numFmtId="14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78" fontId="53" fillId="0" borderId="11" xfId="0" applyNumberFormat="1" applyFont="1" applyFill="1" applyBorder="1" applyAlignment="1">
      <alignment horizontal="center" vertical="center"/>
    </xf>
    <xf numFmtId="178" fontId="53" fillId="0" borderId="15" xfId="0" applyNumberFormat="1" applyFont="1" applyFill="1" applyBorder="1" applyAlignment="1">
      <alignment horizontal="center" vertical="center"/>
    </xf>
    <xf numFmtId="178" fontId="53" fillId="0" borderId="14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/>
    </xf>
    <xf numFmtId="0" fontId="56" fillId="0" borderId="14" xfId="0" applyFont="1" applyFill="1" applyBorder="1" applyAlignment="1">
      <alignment vertical="center"/>
    </xf>
    <xf numFmtId="49" fontId="53" fillId="0" borderId="13" xfId="0" applyNumberFormat="1" applyFont="1" applyFill="1" applyBorder="1" applyAlignment="1">
      <alignment horizontal="center" vertical="center" wrapText="1"/>
    </xf>
    <xf numFmtId="178" fontId="53" fillId="0" borderId="11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center" vertical="center" wrapText="1"/>
    </xf>
    <xf numFmtId="49" fontId="53" fillId="0" borderId="42" xfId="0" applyNumberFormat="1" applyFont="1" applyFill="1" applyBorder="1" applyAlignment="1">
      <alignment horizontal="center" vertical="center"/>
    </xf>
    <xf numFmtId="14" fontId="53" fillId="0" borderId="15" xfId="0" applyNumberFormat="1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vertical="center" wrapText="1"/>
    </xf>
    <xf numFmtId="0" fontId="64" fillId="0" borderId="17" xfId="0" applyFont="1" applyFill="1" applyBorder="1" applyAlignment="1">
      <alignment vertical="center" wrapText="1"/>
    </xf>
    <xf numFmtId="0" fontId="64" fillId="0" borderId="16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78" fontId="53" fillId="0" borderId="14" xfId="0" applyNumberFormat="1" applyFont="1" applyFill="1" applyBorder="1" applyAlignment="1">
      <alignment horizontal="center" vertical="center"/>
    </xf>
    <xf numFmtId="178" fontId="53" fillId="0" borderId="11" xfId="0" applyNumberFormat="1" applyFont="1" applyFill="1" applyBorder="1" applyAlignment="1">
      <alignment horizontal="center" vertical="center"/>
    </xf>
    <xf numFmtId="178" fontId="53" fillId="0" borderId="15" xfId="0" applyNumberFormat="1" applyFont="1" applyFill="1" applyBorder="1" applyAlignment="1">
      <alignment horizontal="center" vertical="center"/>
    </xf>
    <xf numFmtId="178" fontId="53" fillId="0" borderId="15" xfId="0" applyNumberFormat="1" applyFont="1" applyFill="1" applyBorder="1" applyAlignment="1">
      <alignment horizontal="center" vertical="center" wrapText="1"/>
    </xf>
    <xf numFmtId="178" fontId="56" fillId="0" borderId="11" xfId="0" applyNumberFormat="1" applyFont="1" applyFill="1" applyBorder="1" applyAlignment="1">
      <alignment horizontal="center" vertical="center"/>
    </xf>
    <xf numFmtId="178" fontId="56" fillId="0" borderId="14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center" vertical="center" wrapText="1"/>
    </xf>
    <xf numFmtId="14" fontId="65" fillId="10" borderId="15" xfId="0" applyNumberFormat="1" applyFont="1" applyFill="1" applyBorder="1" applyAlignment="1">
      <alignment horizontal="center" vertical="center" wrapText="1"/>
    </xf>
    <xf numFmtId="178" fontId="5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3" fillId="0" borderId="2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53" fillId="0" borderId="30" xfId="0" applyNumberFormat="1" applyFont="1" applyFill="1" applyBorder="1" applyAlignment="1">
      <alignment horizontal="center" vertical="center" wrapText="1"/>
    </xf>
    <xf numFmtId="14" fontId="53" fillId="0" borderId="28" xfId="0" applyNumberFormat="1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14" fontId="53" fillId="0" borderId="11" xfId="0" applyNumberFormat="1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/>
    </xf>
    <xf numFmtId="0" fontId="61" fillId="0" borderId="0" xfId="0" applyFont="1" applyFill="1" applyAlignment="1">
      <alignment horizontal="left"/>
    </xf>
    <xf numFmtId="178" fontId="53" fillId="0" borderId="14" xfId="0" applyNumberFormat="1" applyFont="1" applyFill="1" applyBorder="1" applyAlignment="1">
      <alignment horizontal="center" vertical="center"/>
    </xf>
    <xf numFmtId="178" fontId="53" fillId="0" borderId="15" xfId="0" applyNumberFormat="1" applyFont="1" applyFill="1" applyBorder="1" applyAlignment="1">
      <alignment horizontal="center" vertical="center"/>
    </xf>
    <xf numFmtId="178" fontId="53" fillId="0" borderId="11" xfId="0" applyNumberFormat="1" applyFont="1" applyFill="1" applyBorder="1" applyAlignment="1">
      <alignment horizontal="center" vertical="center"/>
    </xf>
    <xf numFmtId="178" fontId="53" fillId="0" borderId="11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178" fontId="53" fillId="0" borderId="15" xfId="0" applyNumberFormat="1" applyFont="1" applyFill="1" applyBorder="1" applyAlignment="1">
      <alignment horizontal="center" vertical="center"/>
    </xf>
    <xf numFmtId="178" fontId="53" fillId="0" borderId="11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14" fontId="53" fillId="35" borderId="15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vertical="center"/>
    </xf>
    <xf numFmtId="14" fontId="53" fillId="35" borderId="10" xfId="0" applyNumberFormat="1" applyFont="1" applyFill="1" applyBorder="1" applyAlignment="1">
      <alignment horizontal="center" vertical="center" wrapText="1"/>
    </xf>
    <xf numFmtId="14" fontId="53" fillId="35" borderId="11" xfId="0" applyNumberFormat="1" applyFont="1" applyFill="1" applyBorder="1" applyAlignment="1">
      <alignment horizontal="center" vertical="center" wrapText="1"/>
    </xf>
    <xf numFmtId="14" fontId="53" fillId="35" borderId="12" xfId="0" applyNumberFormat="1" applyFont="1" applyFill="1" applyBorder="1" applyAlignment="1">
      <alignment horizontal="center" vertical="center" wrapText="1"/>
    </xf>
    <xf numFmtId="14" fontId="53" fillId="35" borderId="13" xfId="0" applyNumberFormat="1" applyFont="1" applyFill="1" applyBorder="1" applyAlignment="1">
      <alignment horizontal="center" vertical="center" wrapText="1"/>
    </xf>
    <xf numFmtId="14" fontId="59" fillId="35" borderId="26" xfId="0" applyNumberFormat="1" applyFont="1" applyFill="1" applyBorder="1" applyAlignment="1">
      <alignment horizontal="center" vertical="center" wrapText="1"/>
    </xf>
    <xf numFmtId="14" fontId="55" fillId="35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vertical="center" wrapText="1"/>
    </xf>
    <xf numFmtId="49" fontId="56" fillId="0" borderId="14" xfId="0" applyNumberFormat="1" applyFont="1" applyFill="1" applyBorder="1" applyAlignment="1">
      <alignment vertical="center"/>
    </xf>
    <xf numFmtId="49" fontId="56" fillId="0" borderId="15" xfId="0" applyNumberFormat="1" applyFont="1" applyFill="1" applyBorder="1" applyAlignment="1">
      <alignment vertical="center"/>
    </xf>
    <xf numFmtId="178" fontId="53" fillId="0" borderId="14" xfId="0" applyNumberFormat="1" applyFont="1" applyFill="1" applyBorder="1" applyAlignment="1">
      <alignment vertical="center"/>
    </xf>
    <xf numFmtId="178" fontId="53" fillId="0" borderId="15" xfId="0" applyNumberFormat="1" applyFont="1" applyFill="1" applyBorder="1" applyAlignment="1">
      <alignment vertical="center"/>
    </xf>
    <xf numFmtId="178" fontId="53" fillId="0" borderId="11" xfId="0" applyNumberFormat="1" applyFont="1" applyFill="1" applyBorder="1" applyAlignment="1">
      <alignment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left" vertical="center" wrapText="1"/>
    </xf>
    <xf numFmtId="0" fontId="51" fillId="0" borderId="4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49" fontId="55" fillId="0" borderId="28" xfId="0" applyNumberFormat="1" applyFont="1" applyFill="1" applyBorder="1" applyAlignment="1">
      <alignment horizontal="center" vertical="center" wrapText="1"/>
    </xf>
    <xf numFmtId="49" fontId="55" fillId="0" borderId="18" xfId="0" applyNumberFormat="1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49" fontId="55" fillId="0" borderId="27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49" fontId="55" fillId="0" borderId="15" xfId="0" applyNumberFormat="1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14" fontId="53" fillId="0" borderId="15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14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14" fontId="53" fillId="0" borderId="11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49" fontId="55" fillId="36" borderId="10" xfId="0" applyNumberFormat="1" applyFont="1" applyFill="1" applyBorder="1" applyAlignment="1">
      <alignment horizontal="center" vertical="center" wrapText="1"/>
    </xf>
    <xf numFmtId="49" fontId="55" fillId="36" borderId="18" xfId="0" applyNumberFormat="1" applyFont="1" applyFill="1" applyBorder="1" applyAlignment="1">
      <alignment horizontal="center" vertical="center" wrapText="1"/>
    </xf>
    <xf numFmtId="49" fontId="55" fillId="36" borderId="28" xfId="0" applyNumberFormat="1" applyFont="1" applyFill="1" applyBorder="1" applyAlignment="1">
      <alignment horizontal="center" vertical="center" wrapText="1"/>
    </xf>
    <xf numFmtId="49" fontId="55" fillId="36" borderId="15" xfId="0" applyNumberFormat="1" applyFont="1" applyFill="1" applyBorder="1" applyAlignment="1">
      <alignment horizontal="center" vertical="center" wrapText="1"/>
    </xf>
    <xf numFmtId="49" fontId="55" fillId="36" borderId="27" xfId="0" applyNumberFormat="1" applyFont="1" applyFill="1" applyBorder="1" applyAlignment="1">
      <alignment horizontal="center" vertical="center" wrapText="1"/>
    </xf>
    <xf numFmtId="49" fontId="55" fillId="36" borderId="21" xfId="0" applyNumberFormat="1" applyFont="1" applyFill="1" applyBorder="1" applyAlignment="1">
      <alignment horizontal="center" vertical="center" wrapText="1"/>
    </xf>
    <xf numFmtId="49" fontId="55" fillId="36" borderId="11" xfId="0" applyNumberFormat="1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/>
    </xf>
    <xf numFmtId="0" fontId="53" fillId="0" borderId="39" xfId="0" applyFont="1" applyFill="1" applyBorder="1" applyAlignment="1">
      <alignment horizontal="center" vertical="center" wrapText="1"/>
    </xf>
    <xf numFmtId="49" fontId="55" fillId="33" borderId="28" xfId="0" applyNumberFormat="1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3" fillId="36" borderId="14" xfId="0" applyFont="1" applyFill="1" applyBorder="1" applyAlignment="1">
      <alignment horizontal="center" vertical="center" wrapText="1"/>
    </xf>
    <xf numFmtId="0" fontId="53" fillId="36" borderId="15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/>
    </xf>
    <xf numFmtId="49" fontId="53" fillId="0" borderId="46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4" fontId="53" fillId="36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49" fontId="55" fillId="0" borderId="15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4" fontId="53" fillId="0" borderId="11" xfId="0" applyNumberFormat="1" applyFont="1" applyFill="1" applyBorder="1" applyAlignment="1">
      <alignment horizontal="center" vertical="center" wrapText="1"/>
    </xf>
    <xf numFmtId="14" fontId="53" fillId="36" borderId="12" xfId="0" applyNumberFormat="1" applyFont="1" applyFill="1" applyBorder="1" applyAlignment="1">
      <alignment horizontal="center" vertical="center" wrapText="1"/>
    </xf>
    <xf numFmtId="49" fontId="59" fillId="36" borderId="15" xfId="0" applyNumberFormat="1" applyFont="1" applyFill="1" applyBorder="1" applyAlignment="1">
      <alignment horizontal="center" vertical="center" wrapText="1"/>
    </xf>
    <xf numFmtId="14" fontId="53" fillId="0" borderId="15" xfId="0" applyNumberFormat="1" applyFont="1" applyFill="1" applyBorder="1" applyAlignment="1">
      <alignment horizontal="center" vertical="center" wrapText="1"/>
    </xf>
    <xf numFmtId="14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49" fontId="53" fillId="0" borderId="42" xfId="0" applyNumberFormat="1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vertical="center"/>
    </xf>
    <xf numFmtId="0" fontId="53" fillId="36" borderId="15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horizontal="center" vertical="center" wrapText="1"/>
    </xf>
    <xf numFmtId="14" fontId="53" fillId="0" borderId="14" xfId="0" applyNumberFormat="1" applyFont="1" applyFill="1" applyBorder="1" applyAlignment="1">
      <alignment horizontal="center" vertical="center" wrapText="1"/>
    </xf>
    <xf numFmtId="14" fontId="53" fillId="0" borderId="15" xfId="0" applyNumberFormat="1" applyFont="1" applyFill="1" applyBorder="1" applyAlignment="1">
      <alignment horizontal="center" vertical="center" wrapText="1"/>
    </xf>
    <xf numFmtId="14" fontId="53" fillId="0" borderId="11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/>
    </xf>
    <xf numFmtId="49" fontId="56" fillId="0" borderId="15" xfId="0" applyNumberFormat="1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78" fontId="53" fillId="0" borderId="15" xfId="0" applyNumberFormat="1" applyFont="1" applyFill="1" applyBorder="1" applyAlignment="1">
      <alignment horizontal="center" vertical="center"/>
    </xf>
    <xf numFmtId="178" fontId="53" fillId="0" borderId="11" xfId="0" applyNumberFormat="1" applyFont="1" applyFill="1" applyBorder="1" applyAlignment="1">
      <alignment horizontal="center" vertical="center"/>
    </xf>
    <xf numFmtId="14" fontId="53" fillId="0" borderId="15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center" wrapText="1"/>
    </xf>
    <xf numFmtId="14" fontId="55" fillId="36" borderId="11" xfId="0" applyNumberFormat="1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14" fontId="53" fillId="0" borderId="11" xfId="0" applyNumberFormat="1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14" fontId="53" fillId="36" borderId="11" xfId="0" applyNumberFormat="1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5" fillId="36" borderId="10" xfId="0" applyNumberFormat="1" applyFont="1" applyFill="1" applyBorder="1" applyAlignment="1">
      <alignment horizontal="center" vertical="center" wrapText="1"/>
    </xf>
    <xf numFmtId="49" fontId="55" fillId="36" borderId="15" xfId="0" applyNumberFormat="1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55" fillId="0" borderId="15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3" fillId="36" borderId="10" xfId="0" applyNumberFormat="1" applyFont="1" applyFill="1" applyBorder="1" applyAlignment="1">
      <alignment horizontal="center" vertical="center" wrapText="1"/>
    </xf>
    <xf numFmtId="14" fontId="53" fillId="36" borderId="15" xfId="0" applyNumberFormat="1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36" borderId="27" xfId="0" applyFont="1" applyFill="1" applyBorder="1" applyAlignment="1">
      <alignment horizontal="center" vertical="center" wrapText="1"/>
    </xf>
    <xf numFmtId="0" fontId="53" fillId="36" borderId="14" xfId="0" applyFont="1" applyFill="1" applyBorder="1" applyAlignment="1">
      <alignment horizontal="center" vertical="center" wrapText="1"/>
    </xf>
    <xf numFmtId="49" fontId="55" fillId="36" borderId="11" xfId="0" applyNumberFormat="1" applyFont="1" applyFill="1" applyBorder="1" applyAlignment="1">
      <alignment horizontal="center" vertical="center" wrapText="1"/>
    </xf>
    <xf numFmtId="49" fontId="55" fillId="36" borderId="18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14" fontId="62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49" fontId="53" fillId="0" borderId="46" xfId="0" applyNumberFormat="1" applyFont="1" applyFill="1" applyBorder="1" applyAlignment="1">
      <alignment horizontal="center" vertical="center" wrapText="1"/>
    </xf>
    <xf numFmtId="49" fontId="53" fillId="0" borderId="45" xfId="0" applyNumberFormat="1" applyFont="1" applyFill="1" applyBorder="1" applyAlignment="1">
      <alignment horizontal="center" vertical="center" wrapText="1"/>
    </xf>
    <xf numFmtId="49" fontId="53" fillId="0" borderId="31" xfId="0" applyNumberFormat="1" applyFont="1" applyFill="1" applyBorder="1" applyAlignment="1">
      <alignment horizontal="center" vertical="center" wrapText="1"/>
    </xf>
    <xf numFmtId="0" fontId="51" fillId="0" borderId="49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39" xfId="0" applyFont="1" applyFill="1" applyBorder="1" applyAlignment="1">
      <alignment horizontal="left" vertical="center" wrapText="1"/>
    </xf>
    <xf numFmtId="0" fontId="51" fillId="0" borderId="50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left" vertical="center" wrapText="1"/>
    </xf>
    <xf numFmtId="0" fontId="55" fillId="0" borderId="51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25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left" vertical="center" wrapText="1"/>
    </xf>
    <xf numFmtId="0" fontId="51" fillId="0" borderId="44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55" fillId="0" borderId="24" xfId="0" applyNumberFormat="1" applyFont="1" applyFill="1" applyBorder="1" applyAlignment="1">
      <alignment horizontal="left" vertical="center" wrapText="1"/>
    </xf>
    <xf numFmtId="0" fontId="55" fillId="0" borderId="0" xfId="0" applyNumberFormat="1" applyFont="1" applyFill="1" applyBorder="1" applyAlignment="1">
      <alignment horizontal="left" vertical="center" wrapText="1"/>
    </xf>
    <xf numFmtId="0" fontId="55" fillId="0" borderId="39" xfId="0" applyNumberFormat="1" applyFont="1" applyFill="1" applyBorder="1" applyAlignment="1">
      <alignment horizontal="left" vertical="center" wrapText="1"/>
    </xf>
    <xf numFmtId="0" fontId="55" fillId="0" borderId="43" xfId="0" applyNumberFormat="1" applyFont="1" applyFill="1" applyBorder="1" applyAlignment="1">
      <alignment horizontal="left" vertical="center" wrapText="1"/>
    </xf>
    <xf numFmtId="0" fontId="55" fillId="0" borderId="32" xfId="0" applyNumberFormat="1" applyFont="1" applyFill="1" applyBorder="1" applyAlignment="1">
      <alignment horizontal="left" vertical="center" wrapText="1"/>
    </xf>
    <xf numFmtId="0" fontId="55" fillId="0" borderId="40" xfId="0" applyNumberFormat="1" applyFont="1" applyFill="1" applyBorder="1" applyAlignment="1">
      <alignment horizontal="left" vertical="center" wrapText="1"/>
    </xf>
    <xf numFmtId="0" fontId="51" fillId="0" borderId="52" xfId="0" applyFont="1" applyFill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53" xfId="0" applyFont="1" applyFill="1" applyBorder="1" applyAlignment="1">
      <alignment horizontal="left" vertical="center" wrapText="1"/>
    </xf>
    <xf numFmtId="0" fontId="55" fillId="0" borderId="54" xfId="0" applyFont="1" applyFill="1" applyBorder="1" applyAlignment="1">
      <alignment horizontal="left" vertical="center" wrapText="1"/>
    </xf>
    <xf numFmtId="0" fontId="55" fillId="0" borderId="38" xfId="0" applyFont="1" applyFill="1" applyBorder="1" applyAlignment="1">
      <alignment horizontal="left" vertical="center" wrapText="1"/>
    </xf>
    <xf numFmtId="0" fontId="51" fillId="0" borderId="55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horizontal="left" vertical="center" wrapText="1"/>
    </xf>
    <xf numFmtId="0" fontId="53" fillId="0" borderId="32" xfId="0" applyFont="1" applyFill="1" applyBorder="1" applyAlignment="1">
      <alignment horizontal="left" vertical="center" wrapText="1"/>
    </xf>
    <xf numFmtId="0" fontId="53" fillId="0" borderId="40" xfId="0" applyFont="1" applyFill="1" applyBorder="1" applyAlignment="1">
      <alignment horizontal="left" vertical="center" wrapText="1"/>
    </xf>
    <xf numFmtId="49" fontId="55" fillId="0" borderId="27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horizontal="left" vertical="center" wrapText="1"/>
    </xf>
    <xf numFmtId="0" fontId="55" fillId="0" borderId="32" xfId="0" applyFont="1" applyFill="1" applyBorder="1" applyAlignment="1">
      <alignment horizontal="left" vertical="center" wrapText="1"/>
    </xf>
    <xf numFmtId="0" fontId="55" fillId="0" borderId="40" xfId="0" applyFont="1" applyFill="1" applyBorder="1" applyAlignment="1">
      <alignment horizontal="left" vertical="center" wrapText="1"/>
    </xf>
    <xf numFmtId="0" fontId="55" fillId="0" borderId="25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left" vertical="center" wrapText="1"/>
    </xf>
    <xf numFmtId="0" fontId="55" fillId="0" borderId="58" xfId="0" applyFont="1" applyFill="1" applyBorder="1" applyAlignment="1">
      <alignment horizontal="left" vertical="center" wrapText="1"/>
    </xf>
    <xf numFmtId="0" fontId="55" fillId="0" borderId="57" xfId="0" applyFont="1" applyFill="1" applyBorder="1" applyAlignment="1">
      <alignment horizontal="left" vertical="center" wrapText="1"/>
    </xf>
    <xf numFmtId="0" fontId="55" fillId="0" borderId="53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43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 horizontal="right" vertical="center"/>
    </xf>
    <xf numFmtId="0" fontId="62" fillId="0" borderId="25" xfId="0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 wrapText="1"/>
    </xf>
    <xf numFmtId="0" fontId="57" fillId="0" borderId="48" xfId="0" applyFont="1" applyFill="1" applyBorder="1" applyAlignment="1">
      <alignment horizontal="center" vertical="center" wrapText="1"/>
    </xf>
    <xf numFmtId="0" fontId="57" fillId="0" borderId="45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14" fontId="53" fillId="0" borderId="27" xfId="0" applyNumberFormat="1" applyFont="1" applyFill="1" applyBorder="1" applyAlignment="1">
      <alignment horizontal="center" vertical="center" wrapText="1"/>
    </xf>
    <xf numFmtId="14" fontId="53" fillId="0" borderId="14" xfId="0" applyNumberFormat="1" applyFont="1" applyFill="1" applyBorder="1" applyAlignment="1">
      <alignment horizontal="center" vertical="center" wrapText="1"/>
    </xf>
    <xf numFmtId="14" fontId="53" fillId="0" borderId="15" xfId="0" applyNumberFormat="1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top" wrapText="1"/>
    </xf>
    <xf numFmtId="0" fontId="53" fillId="36" borderId="14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left" vertical="center" wrapText="1"/>
    </xf>
    <xf numFmtId="0" fontId="55" fillId="36" borderId="15" xfId="0" applyFont="1" applyFill="1" applyBorder="1" applyAlignment="1">
      <alignment horizontal="left" vertical="center" wrapText="1"/>
    </xf>
    <xf numFmtId="49" fontId="53" fillId="0" borderId="46" xfId="0" applyNumberFormat="1" applyFont="1" applyFill="1" applyBorder="1" applyAlignment="1">
      <alignment horizontal="center" vertical="center"/>
    </xf>
    <xf numFmtId="49" fontId="53" fillId="0" borderId="42" xfId="0" applyNumberFormat="1" applyFont="1" applyFill="1" applyBorder="1" applyAlignment="1">
      <alignment horizontal="center" vertical="center"/>
    </xf>
    <xf numFmtId="178" fontId="53" fillId="0" borderId="10" xfId="0" applyNumberFormat="1" applyFont="1" applyFill="1" applyBorder="1" applyAlignment="1">
      <alignment horizontal="center" vertical="center"/>
    </xf>
    <xf numFmtId="178" fontId="53" fillId="0" borderId="14" xfId="0" applyNumberFormat="1" applyFont="1" applyFill="1" applyBorder="1" applyAlignment="1">
      <alignment horizontal="center" vertical="center"/>
    </xf>
    <xf numFmtId="178" fontId="53" fillId="0" borderId="10" xfId="0" applyNumberFormat="1" applyFont="1" applyFill="1" applyBorder="1" applyAlignment="1">
      <alignment horizontal="center" vertical="center" wrapText="1"/>
    </xf>
    <xf numFmtId="178" fontId="53" fillId="0" borderId="14" xfId="0" applyNumberFormat="1" applyFont="1" applyFill="1" applyBorder="1" applyAlignment="1">
      <alignment horizontal="center" vertical="center" wrapText="1"/>
    </xf>
    <xf numFmtId="178" fontId="53" fillId="0" borderId="15" xfId="0" applyNumberFormat="1" applyFont="1" applyFill="1" applyBorder="1" applyAlignment="1">
      <alignment horizontal="center" vertical="center" wrapText="1"/>
    </xf>
    <xf numFmtId="178" fontId="53" fillId="0" borderId="15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center" vertical="center"/>
    </xf>
    <xf numFmtId="49" fontId="51" fillId="0" borderId="15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textRotation="90" wrapText="1"/>
    </xf>
    <xf numFmtId="0" fontId="51" fillId="0" borderId="14" xfId="0" applyFont="1" applyFill="1" applyBorder="1" applyAlignment="1">
      <alignment horizontal="center" vertical="center" textRotation="90" wrapText="1"/>
    </xf>
    <xf numFmtId="0" fontId="51" fillId="0" borderId="15" xfId="0" applyFont="1" applyFill="1" applyBorder="1" applyAlignment="1">
      <alignment horizontal="center" vertical="center" textRotation="90" wrapText="1"/>
    </xf>
    <xf numFmtId="0" fontId="55" fillId="0" borderId="10" xfId="0" applyFont="1" applyFill="1" applyBorder="1" applyAlignment="1">
      <alignment horizontal="left" vertical="center" wrapText="1"/>
    </xf>
    <xf numFmtId="0" fontId="51" fillId="7" borderId="16" xfId="0" applyFont="1" applyFill="1" applyBorder="1" applyAlignment="1">
      <alignment horizontal="left" vertical="center" wrapText="1"/>
    </xf>
    <xf numFmtId="0" fontId="51" fillId="7" borderId="59" xfId="0" applyFont="1" applyFill="1" applyBorder="1" applyAlignment="1">
      <alignment horizontal="left" vertical="center" wrapText="1"/>
    </xf>
    <xf numFmtId="0" fontId="51" fillId="7" borderId="26" xfId="0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/>
    </xf>
    <xf numFmtId="49" fontId="56" fillId="0" borderId="15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58" fillId="10" borderId="16" xfId="0" applyFont="1" applyFill="1" applyBorder="1" applyAlignment="1">
      <alignment horizontal="left" vertical="center" wrapText="1"/>
    </xf>
    <xf numFmtId="0" fontId="58" fillId="10" borderId="59" xfId="0" applyFont="1" applyFill="1" applyBorder="1" applyAlignment="1">
      <alignment horizontal="left" vertical="center" wrapText="1"/>
    </xf>
    <xf numFmtId="0" fontId="58" fillId="10" borderId="26" xfId="0" applyFont="1" applyFill="1" applyBorder="1" applyAlignment="1">
      <alignment horizontal="left" vertical="center" wrapText="1"/>
    </xf>
    <xf numFmtId="49" fontId="56" fillId="0" borderId="11" xfId="0" applyNumberFormat="1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left" vertical="center" wrapText="1"/>
    </xf>
    <xf numFmtId="0" fontId="56" fillId="0" borderId="39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178" fontId="56" fillId="0" borderId="10" xfId="0" applyNumberFormat="1" applyFont="1" applyFill="1" applyBorder="1" applyAlignment="1">
      <alignment horizontal="center" vertical="center"/>
    </xf>
    <xf numFmtId="178" fontId="56" fillId="0" borderId="15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/>
    </xf>
    <xf numFmtId="14" fontId="53" fillId="0" borderId="15" xfId="0" applyNumberFormat="1" applyFont="1" applyFill="1" applyBorder="1" applyAlignment="1">
      <alignment horizontal="center" vertical="center"/>
    </xf>
    <xf numFmtId="179" fontId="56" fillId="0" borderId="10" xfId="0" applyNumberFormat="1" applyFont="1" applyFill="1" applyBorder="1" applyAlignment="1" applyProtection="1">
      <alignment horizontal="center" vertical="center"/>
      <protection locked="0"/>
    </xf>
    <xf numFmtId="179" fontId="56" fillId="0" borderId="15" xfId="0" applyNumberFormat="1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14" fontId="53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78" fontId="56" fillId="0" borderId="14" xfId="0" applyNumberFormat="1" applyFont="1" applyFill="1" applyBorder="1" applyAlignment="1">
      <alignment horizontal="center" vertical="center"/>
    </xf>
    <xf numFmtId="178" fontId="53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59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textRotation="90" wrapText="1"/>
    </xf>
    <xf numFmtId="49" fontId="51" fillId="0" borderId="14" xfId="0" applyNumberFormat="1" applyFont="1" applyFill="1" applyBorder="1" applyAlignment="1">
      <alignment horizontal="center" vertical="center" textRotation="90" wrapText="1"/>
    </xf>
    <xf numFmtId="49" fontId="51" fillId="0" borderId="15" xfId="0" applyNumberFormat="1" applyFont="1" applyFill="1" applyBorder="1" applyAlignment="1">
      <alignment horizontal="center" vertical="center" textRotation="90" wrapText="1"/>
    </xf>
    <xf numFmtId="0" fontId="52" fillId="0" borderId="10" xfId="0" applyFont="1" applyFill="1" applyBorder="1" applyAlignment="1">
      <alignment horizontal="center" vertical="center" textRotation="90" wrapText="1"/>
    </xf>
    <xf numFmtId="0" fontId="52" fillId="0" borderId="14" xfId="0" applyFont="1" applyFill="1" applyBorder="1" applyAlignment="1">
      <alignment horizontal="center" vertical="center" textRotation="90" wrapText="1"/>
    </xf>
    <xf numFmtId="0" fontId="52" fillId="0" borderId="15" xfId="0" applyFont="1" applyFill="1" applyBorder="1" applyAlignment="1">
      <alignment horizontal="center" vertical="center" textRotation="90" wrapText="1"/>
    </xf>
    <xf numFmtId="0" fontId="51" fillId="10" borderId="16" xfId="0" applyFont="1" applyFill="1" applyBorder="1" applyAlignment="1">
      <alignment horizontal="left" vertical="center" wrapText="1"/>
    </xf>
    <xf numFmtId="0" fontId="51" fillId="10" borderId="59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51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left" vertical="center" wrapText="1"/>
    </xf>
    <xf numFmtId="0" fontId="51" fillId="11" borderId="59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4" fontId="53" fillId="36" borderId="11" xfId="0" applyNumberFormat="1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60" fillId="0" borderId="25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 wrapText="1"/>
    </xf>
    <xf numFmtId="49" fontId="63" fillId="0" borderId="15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/>
    </xf>
    <xf numFmtId="0" fontId="58" fillId="11" borderId="16" xfId="0" applyFont="1" applyFill="1" applyBorder="1" applyAlignment="1">
      <alignment horizontal="left" vertical="center"/>
    </xf>
    <xf numFmtId="0" fontId="58" fillId="11" borderId="59" xfId="0" applyFont="1" applyFill="1" applyBorder="1" applyAlignment="1">
      <alignment horizontal="left" vertical="center"/>
    </xf>
    <xf numFmtId="0" fontId="58" fillId="11" borderId="26" xfId="0" applyFont="1" applyFill="1" applyBorder="1" applyAlignment="1">
      <alignment horizontal="left" vertical="center"/>
    </xf>
    <xf numFmtId="0" fontId="58" fillId="0" borderId="16" xfId="0" applyFont="1" applyFill="1" applyBorder="1" applyAlignment="1">
      <alignment horizontal="left" vertical="center" wrapText="1"/>
    </xf>
    <xf numFmtId="0" fontId="58" fillId="0" borderId="59" xfId="0" applyFont="1" applyFill="1" applyBorder="1" applyAlignment="1">
      <alignment horizontal="left" vertical="center" wrapText="1"/>
    </xf>
    <xf numFmtId="0" fontId="58" fillId="0" borderId="26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51" fillId="10" borderId="26" xfId="0" applyFont="1" applyFill="1" applyBorder="1" applyAlignment="1">
      <alignment horizontal="left" vertical="center" wrapText="1"/>
    </xf>
    <xf numFmtId="14" fontId="53" fillId="35" borderId="10" xfId="0" applyNumberFormat="1" applyFont="1" applyFill="1" applyBorder="1" applyAlignment="1">
      <alignment horizontal="center" vertical="center" wrapText="1"/>
    </xf>
    <xf numFmtId="14" fontId="53" fillId="35" borderId="14" xfId="0" applyNumberFormat="1" applyFont="1" applyFill="1" applyBorder="1" applyAlignment="1">
      <alignment horizontal="center" vertical="center" wrapText="1"/>
    </xf>
    <xf numFmtId="0" fontId="53" fillId="35" borderId="15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49" fontId="54" fillId="0" borderId="16" xfId="0" applyNumberFormat="1" applyFont="1" applyFill="1" applyBorder="1" applyAlignment="1">
      <alignment horizontal="center" vertical="center" wrapText="1"/>
    </xf>
    <xf numFmtId="49" fontId="54" fillId="0" borderId="26" xfId="0" applyNumberFormat="1" applyFont="1" applyFill="1" applyBorder="1" applyAlignment="1">
      <alignment horizontal="center" vertical="center" wrapText="1"/>
    </xf>
    <xf numFmtId="14" fontId="53" fillId="36" borderId="14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59" xfId="0" applyFont="1" applyFill="1" applyBorder="1" applyAlignment="1">
      <alignment horizontal="left" vertical="center" wrapText="1"/>
    </xf>
    <xf numFmtId="0" fontId="52" fillId="0" borderId="26" xfId="0" applyFont="1" applyFill="1" applyBorder="1" applyAlignment="1">
      <alignment horizontal="left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wrapText="1"/>
    </xf>
    <xf numFmtId="0" fontId="60" fillId="0" borderId="0" xfId="0" applyFont="1" applyFill="1" applyAlignment="1">
      <alignment horizontal="left"/>
    </xf>
    <xf numFmtId="49" fontId="55" fillId="36" borderId="14" xfId="0" applyNumberFormat="1" applyFont="1" applyFill="1" applyBorder="1" applyAlignment="1">
      <alignment horizontal="center" vertical="center" wrapText="1"/>
    </xf>
    <xf numFmtId="14" fontId="53" fillId="36" borderId="22" xfId="0" applyNumberFormat="1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49" fontId="59" fillId="0" borderId="15" xfId="0" applyNumberFormat="1" applyFont="1" applyFill="1" applyBorder="1" applyAlignment="1">
      <alignment horizontal="center" vertical="center" wrapText="1"/>
    </xf>
    <xf numFmtId="49" fontId="53" fillId="36" borderId="11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178" fontId="53" fillId="37" borderId="10" xfId="0" applyNumberFormat="1" applyFont="1" applyFill="1" applyBorder="1" applyAlignment="1">
      <alignment horizontal="center" vertical="center"/>
    </xf>
    <xf numFmtId="178" fontId="53" fillId="37" borderId="14" xfId="0" applyNumberFormat="1" applyFont="1" applyFill="1" applyBorder="1" applyAlignment="1">
      <alignment horizontal="center" vertical="center"/>
    </xf>
    <xf numFmtId="178" fontId="53" fillId="37" borderId="15" xfId="0" applyNumberFormat="1" applyFont="1" applyFill="1" applyBorder="1" applyAlignment="1">
      <alignment horizontal="center" vertical="center"/>
    </xf>
    <xf numFmtId="178" fontId="53" fillId="3" borderId="11" xfId="0" applyNumberFormat="1" applyFont="1" applyFill="1" applyBorder="1" applyAlignment="1">
      <alignment horizontal="center" vertical="center"/>
    </xf>
    <xf numFmtId="178" fontId="53" fillId="3" borderId="10" xfId="0" applyNumberFormat="1" applyFont="1" applyFill="1" applyBorder="1" applyAlignment="1">
      <alignment horizontal="center" vertical="center"/>
    </xf>
    <xf numFmtId="178" fontId="53" fillId="3" borderId="14" xfId="0" applyNumberFormat="1" applyFont="1" applyFill="1" applyBorder="1" applyAlignment="1">
      <alignment horizontal="center" vertical="center"/>
    </xf>
    <xf numFmtId="178" fontId="53" fillId="3" borderId="15" xfId="0" applyNumberFormat="1" applyFont="1" applyFill="1" applyBorder="1" applyAlignment="1">
      <alignment horizontal="center" vertical="center"/>
    </xf>
    <xf numFmtId="178" fontId="53" fillId="19" borderId="14" xfId="0" applyNumberFormat="1" applyFont="1" applyFill="1" applyBorder="1" applyAlignment="1">
      <alignment horizontal="center" vertical="center"/>
    </xf>
    <xf numFmtId="178" fontId="53" fillId="19" borderId="10" xfId="0" applyNumberFormat="1" applyFont="1" applyFill="1" applyBorder="1" applyAlignment="1">
      <alignment horizontal="center" vertical="center"/>
    </xf>
    <xf numFmtId="178" fontId="53" fillId="19" borderId="15" xfId="0" applyNumberFormat="1" applyFont="1" applyFill="1" applyBorder="1" applyAlignment="1">
      <alignment horizontal="center" vertical="center"/>
    </xf>
    <xf numFmtId="178" fontId="53" fillId="19" borderId="10" xfId="0" applyNumberFormat="1" applyFont="1" applyFill="1" applyBorder="1" applyAlignment="1">
      <alignment horizontal="center" vertical="center"/>
    </xf>
    <xf numFmtId="178" fontId="53" fillId="38" borderId="11" xfId="0" applyNumberFormat="1" applyFont="1" applyFill="1" applyBorder="1" applyAlignment="1">
      <alignment horizontal="center" vertical="center"/>
    </xf>
    <xf numFmtId="178" fontId="56" fillId="38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view="pageBreakPreview" zoomScaleSheetLayoutView="100" zoomScalePageLayoutView="0" workbookViewId="0" topLeftCell="A86">
      <selection activeCell="J90" sqref="J90:J91"/>
    </sheetView>
  </sheetViews>
  <sheetFormatPr defaultColWidth="8.8515625" defaultRowHeight="15"/>
  <cols>
    <col min="1" max="1" width="7.00390625" style="24" customWidth="1"/>
    <col min="2" max="2" width="10.421875" style="24" customWidth="1"/>
    <col min="3" max="3" width="2.421875" style="24" customWidth="1"/>
    <col min="4" max="4" width="0.9921875" style="24" hidden="1" customWidth="1"/>
    <col min="5" max="6" width="8.8515625" style="24" customWidth="1"/>
    <col min="7" max="7" width="27.7109375" style="24" customWidth="1"/>
    <col min="8" max="8" width="8.57421875" style="88" customWidth="1"/>
    <col min="9" max="9" width="64.7109375" style="24" customWidth="1"/>
    <col min="10" max="10" width="22.140625" style="6" customWidth="1"/>
    <col min="11" max="11" width="12.28125" style="6" customWidth="1"/>
    <col min="12" max="12" width="10.28125" style="24" bestFit="1" customWidth="1"/>
    <col min="13" max="16384" width="8.8515625" style="24" customWidth="1"/>
  </cols>
  <sheetData>
    <row r="1" spans="1:11" ht="15">
      <c r="A1" s="4"/>
      <c r="B1" s="11"/>
      <c r="C1" s="11"/>
      <c r="D1" s="11"/>
      <c r="E1" s="11"/>
      <c r="F1" s="11"/>
      <c r="G1" s="11"/>
      <c r="H1" s="37"/>
      <c r="I1" s="40"/>
      <c r="J1" s="441" t="s">
        <v>70</v>
      </c>
      <c r="K1" s="441"/>
    </row>
    <row r="2" spans="1:11" ht="57.75" customHeight="1">
      <c r="A2" s="4"/>
      <c r="B2" s="41"/>
      <c r="C2" s="41"/>
      <c r="D2" s="41"/>
      <c r="E2" s="41"/>
      <c r="F2" s="41"/>
      <c r="G2" s="41"/>
      <c r="H2" s="84"/>
      <c r="I2" s="42"/>
      <c r="J2" s="442" t="s">
        <v>335</v>
      </c>
      <c r="K2" s="443"/>
    </row>
    <row r="3" spans="1:8" ht="6.75" customHeight="1">
      <c r="A3" s="4"/>
      <c r="B3" s="4"/>
      <c r="C3" s="4"/>
      <c r="D3" s="4"/>
      <c r="E3" s="4"/>
      <c r="F3" s="4"/>
      <c r="G3" s="4"/>
      <c r="H3" s="85"/>
    </row>
    <row r="4" spans="1:9" ht="20.25" customHeight="1">
      <c r="A4" s="4"/>
      <c r="B4" s="4"/>
      <c r="C4" s="4"/>
      <c r="D4" s="4"/>
      <c r="E4" s="4"/>
      <c r="F4" s="4"/>
      <c r="G4" s="444" t="s">
        <v>336</v>
      </c>
      <c r="H4" s="444"/>
      <c r="I4" s="444"/>
    </row>
    <row r="5" spans="1:9" ht="11.25" customHeight="1">
      <c r="A5" s="4"/>
      <c r="B5" s="4"/>
      <c r="C5" s="4"/>
      <c r="D5" s="4"/>
      <c r="E5" s="4"/>
      <c r="F5" s="4"/>
      <c r="G5" s="445" t="s">
        <v>71</v>
      </c>
      <c r="H5" s="445"/>
      <c r="I5" s="445"/>
    </row>
    <row r="6" spans="1:8" ht="8.25" customHeight="1" thickBot="1">
      <c r="A6" s="4"/>
      <c r="B6" s="4"/>
      <c r="C6" s="4"/>
      <c r="D6" s="4"/>
      <c r="E6" s="4"/>
      <c r="F6" s="4"/>
      <c r="G6" s="4"/>
      <c r="H6" s="85"/>
    </row>
    <row r="7" spans="1:11" ht="3" customHeight="1" hidden="1">
      <c r="A7" s="43" t="s">
        <v>64</v>
      </c>
      <c r="B7" s="44"/>
      <c r="C7" s="44"/>
      <c r="D7" s="44"/>
      <c r="E7" s="44"/>
      <c r="F7" s="44"/>
      <c r="G7" s="44"/>
      <c r="H7" s="86"/>
      <c r="I7" s="44"/>
      <c r="J7" s="29"/>
      <c r="K7" s="277"/>
    </row>
    <row r="8" spans="1:11" ht="51.75" customHeight="1">
      <c r="A8" s="440" t="s">
        <v>147</v>
      </c>
      <c r="B8" s="446" t="s">
        <v>65</v>
      </c>
      <c r="C8" s="446"/>
      <c r="D8" s="446"/>
      <c r="E8" s="446"/>
      <c r="F8" s="446"/>
      <c r="G8" s="446"/>
      <c r="H8" s="446" t="s">
        <v>67</v>
      </c>
      <c r="I8" s="446"/>
      <c r="J8" s="446"/>
      <c r="K8" s="447" t="s">
        <v>35</v>
      </c>
    </row>
    <row r="9" spans="1:11" ht="48" customHeight="1">
      <c r="A9" s="440"/>
      <c r="B9" s="449" t="s">
        <v>66</v>
      </c>
      <c r="C9" s="449"/>
      <c r="D9" s="278"/>
      <c r="E9" s="449" t="s">
        <v>32</v>
      </c>
      <c r="F9" s="449"/>
      <c r="G9" s="449"/>
      <c r="H9" s="288" t="s">
        <v>68</v>
      </c>
      <c r="I9" s="278" t="s">
        <v>32</v>
      </c>
      <c r="J9" s="30" t="s">
        <v>69</v>
      </c>
      <c r="K9" s="448"/>
    </row>
    <row r="10" spans="1:11" ht="25.5" customHeight="1" hidden="1">
      <c r="A10" s="375">
        <v>1</v>
      </c>
      <c r="B10" s="433" t="s">
        <v>173</v>
      </c>
      <c r="C10" s="438"/>
      <c r="D10" s="142"/>
      <c r="E10" s="378" t="s">
        <v>74</v>
      </c>
      <c r="F10" s="379"/>
      <c r="G10" s="380"/>
      <c r="H10" s="265" t="s">
        <v>262</v>
      </c>
      <c r="I10" s="93" t="s">
        <v>36</v>
      </c>
      <c r="J10" s="217" t="s">
        <v>260</v>
      </c>
      <c r="K10" s="21" t="s">
        <v>72</v>
      </c>
    </row>
    <row r="11" spans="1:11" ht="36.75" customHeight="1">
      <c r="A11" s="375"/>
      <c r="B11" s="433"/>
      <c r="C11" s="438"/>
      <c r="D11" s="143"/>
      <c r="E11" s="378"/>
      <c r="F11" s="379"/>
      <c r="G11" s="380"/>
      <c r="H11" s="274" t="s">
        <v>263</v>
      </c>
      <c r="I11" s="9" t="s">
        <v>259</v>
      </c>
      <c r="J11" s="282" t="s">
        <v>298</v>
      </c>
      <c r="K11" s="21" t="s">
        <v>261</v>
      </c>
    </row>
    <row r="12" spans="1:11" ht="28.5" customHeight="1">
      <c r="A12" s="375"/>
      <c r="B12" s="433"/>
      <c r="C12" s="438"/>
      <c r="D12" s="143"/>
      <c r="E12" s="378"/>
      <c r="F12" s="379"/>
      <c r="G12" s="380"/>
      <c r="H12" s="274" t="s">
        <v>263</v>
      </c>
      <c r="I12" s="9" t="s">
        <v>255</v>
      </c>
      <c r="J12" s="282" t="s">
        <v>337</v>
      </c>
      <c r="K12" s="21" t="s">
        <v>257</v>
      </c>
    </row>
    <row r="13" spans="1:11" ht="29.25" customHeight="1">
      <c r="A13" s="375"/>
      <c r="B13" s="433"/>
      <c r="C13" s="438"/>
      <c r="D13" s="143"/>
      <c r="E13" s="378"/>
      <c r="F13" s="379"/>
      <c r="G13" s="380"/>
      <c r="H13" s="270" t="s">
        <v>262</v>
      </c>
      <c r="I13" s="9" t="s">
        <v>36</v>
      </c>
      <c r="J13" s="334" t="s">
        <v>419</v>
      </c>
      <c r="K13" s="21" t="s">
        <v>72</v>
      </c>
    </row>
    <row r="14" spans="1:11" ht="29.25" customHeight="1" thickBot="1">
      <c r="A14" s="375"/>
      <c r="B14" s="433"/>
      <c r="C14" s="438"/>
      <c r="D14" s="143"/>
      <c r="E14" s="378"/>
      <c r="F14" s="379"/>
      <c r="G14" s="380"/>
      <c r="H14" s="232" t="s">
        <v>264</v>
      </c>
      <c r="I14" s="8" t="s">
        <v>308</v>
      </c>
      <c r="J14" s="280" t="s">
        <v>338</v>
      </c>
      <c r="K14" s="271" t="s">
        <v>72</v>
      </c>
    </row>
    <row r="15" spans="1:11" ht="39.75" customHeight="1">
      <c r="A15" s="401">
        <v>2</v>
      </c>
      <c r="B15" s="431" t="s">
        <v>174</v>
      </c>
      <c r="C15" s="432"/>
      <c r="D15" s="94"/>
      <c r="E15" s="431" t="s">
        <v>175</v>
      </c>
      <c r="F15" s="437"/>
      <c r="G15" s="432"/>
      <c r="H15" s="265" t="s">
        <v>265</v>
      </c>
      <c r="I15" s="94" t="s">
        <v>339</v>
      </c>
      <c r="J15" s="217" t="s">
        <v>340</v>
      </c>
      <c r="K15" s="95" t="s">
        <v>72</v>
      </c>
    </row>
    <row r="16" spans="1:11" ht="40.5" customHeight="1" thickBot="1">
      <c r="A16" s="375"/>
      <c r="B16" s="433"/>
      <c r="C16" s="434"/>
      <c r="D16" s="20"/>
      <c r="E16" s="433"/>
      <c r="F16" s="438"/>
      <c r="G16" s="434"/>
      <c r="H16" s="274" t="s">
        <v>263</v>
      </c>
      <c r="I16" s="9" t="s">
        <v>259</v>
      </c>
      <c r="J16" s="282" t="s">
        <v>300</v>
      </c>
      <c r="K16" s="21" t="s">
        <v>261</v>
      </c>
    </row>
    <row r="17" spans="1:11" ht="42" customHeight="1">
      <c r="A17" s="375"/>
      <c r="B17" s="433"/>
      <c r="C17" s="434"/>
      <c r="D17" s="94"/>
      <c r="E17" s="433"/>
      <c r="F17" s="438"/>
      <c r="G17" s="434"/>
      <c r="H17" s="274" t="s">
        <v>263</v>
      </c>
      <c r="I17" s="16" t="s">
        <v>131</v>
      </c>
      <c r="J17" s="281" t="s">
        <v>301</v>
      </c>
      <c r="K17" s="264" t="s">
        <v>267</v>
      </c>
    </row>
    <row r="18" spans="1:11" ht="40.5" customHeight="1" hidden="1">
      <c r="A18" s="375"/>
      <c r="B18" s="433"/>
      <c r="C18" s="434"/>
      <c r="D18" s="14"/>
      <c r="E18" s="433"/>
      <c r="F18" s="438"/>
      <c r="G18" s="434"/>
      <c r="H18" s="274" t="s">
        <v>262</v>
      </c>
      <c r="I18" s="16" t="s">
        <v>165</v>
      </c>
      <c r="J18" s="133"/>
      <c r="K18" s="21" t="s">
        <v>72</v>
      </c>
    </row>
    <row r="19" spans="1:11" ht="44.25" customHeight="1" thickBot="1">
      <c r="A19" s="375"/>
      <c r="B19" s="433"/>
      <c r="C19" s="434"/>
      <c r="D19" s="20"/>
      <c r="E19" s="433"/>
      <c r="F19" s="438"/>
      <c r="G19" s="434"/>
      <c r="H19" s="274" t="s">
        <v>266</v>
      </c>
      <c r="I19" s="9" t="s">
        <v>239</v>
      </c>
      <c r="J19" s="272" t="s">
        <v>268</v>
      </c>
      <c r="K19" s="21" t="s">
        <v>72</v>
      </c>
    </row>
    <row r="20" spans="1:11" ht="43.5" customHeight="1">
      <c r="A20" s="375"/>
      <c r="B20" s="433"/>
      <c r="C20" s="434"/>
      <c r="D20" s="94"/>
      <c r="E20" s="433"/>
      <c r="F20" s="438"/>
      <c r="G20" s="434"/>
      <c r="H20" s="274" t="s">
        <v>263</v>
      </c>
      <c r="I20" s="9" t="s">
        <v>133</v>
      </c>
      <c r="J20" s="281" t="s">
        <v>341</v>
      </c>
      <c r="K20" s="264" t="s">
        <v>150</v>
      </c>
    </row>
    <row r="21" spans="1:11" ht="42.75" customHeight="1" thickBot="1">
      <c r="A21" s="392"/>
      <c r="B21" s="435"/>
      <c r="C21" s="436"/>
      <c r="D21" s="20"/>
      <c r="E21" s="435"/>
      <c r="F21" s="439"/>
      <c r="G21" s="436"/>
      <c r="H21" s="266" t="s">
        <v>265</v>
      </c>
      <c r="I21" s="96" t="s">
        <v>342</v>
      </c>
      <c r="J21" s="267" t="s">
        <v>340</v>
      </c>
      <c r="K21" s="97" t="s">
        <v>72</v>
      </c>
    </row>
    <row r="22" spans="1:16" ht="32.25" customHeight="1" hidden="1">
      <c r="A22" s="401">
        <v>3</v>
      </c>
      <c r="B22" s="431" t="s">
        <v>176</v>
      </c>
      <c r="C22" s="437"/>
      <c r="D22" s="142"/>
      <c r="E22" s="404" t="s">
        <v>177</v>
      </c>
      <c r="F22" s="405"/>
      <c r="G22" s="406"/>
      <c r="H22" s="265" t="s">
        <v>265</v>
      </c>
      <c r="I22" s="98" t="s">
        <v>141</v>
      </c>
      <c r="J22" s="99" t="s">
        <v>151</v>
      </c>
      <c r="K22" s="100" t="s">
        <v>269</v>
      </c>
      <c r="L22" s="40"/>
      <c r="M22" s="40"/>
      <c r="N22" s="40"/>
      <c r="O22" s="40"/>
      <c r="P22" s="40"/>
    </row>
    <row r="23" spans="1:16" ht="49.5" customHeight="1">
      <c r="A23" s="375"/>
      <c r="B23" s="433"/>
      <c r="C23" s="438"/>
      <c r="D23" s="143"/>
      <c r="E23" s="378"/>
      <c r="F23" s="379"/>
      <c r="G23" s="380"/>
      <c r="H23" s="289" t="s">
        <v>264</v>
      </c>
      <c r="I23" s="18" t="s">
        <v>343</v>
      </c>
      <c r="J23" s="218" t="s">
        <v>344</v>
      </c>
      <c r="K23" s="101" t="s">
        <v>72</v>
      </c>
      <c r="L23" s="40"/>
      <c r="M23" s="40"/>
      <c r="N23" s="40"/>
      <c r="O23" s="40"/>
      <c r="P23" s="40"/>
    </row>
    <row r="24" spans="1:16" ht="31.5" customHeight="1" thickBot="1">
      <c r="A24" s="392"/>
      <c r="B24" s="435"/>
      <c r="C24" s="439"/>
      <c r="D24" s="144"/>
      <c r="E24" s="422"/>
      <c r="F24" s="423"/>
      <c r="G24" s="424"/>
      <c r="H24" s="290" t="s">
        <v>263</v>
      </c>
      <c r="I24" s="102" t="s">
        <v>215</v>
      </c>
      <c r="J24" s="273" t="s">
        <v>270</v>
      </c>
      <c r="K24" s="22" t="s">
        <v>72</v>
      </c>
      <c r="L24" s="45"/>
      <c r="M24" s="46"/>
      <c r="N24" s="40"/>
      <c r="O24" s="40"/>
      <c r="P24" s="40"/>
    </row>
    <row r="25" spans="1:11" ht="43.5" customHeight="1">
      <c r="A25" s="401">
        <v>4</v>
      </c>
      <c r="B25" s="402" t="s">
        <v>184</v>
      </c>
      <c r="C25" s="403"/>
      <c r="D25" s="145" t="s">
        <v>21</v>
      </c>
      <c r="E25" s="404" t="s">
        <v>185</v>
      </c>
      <c r="F25" s="405"/>
      <c r="G25" s="406"/>
      <c r="H25" s="291" t="s">
        <v>262</v>
      </c>
      <c r="I25" s="94" t="s">
        <v>165</v>
      </c>
      <c r="J25" s="594" t="s">
        <v>423</v>
      </c>
      <c r="K25" s="95" t="s">
        <v>72</v>
      </c>
    </row>
    <row r="26" spans="1:11" ht="42.75" customHeight="1" thickBot="1">
      <c r="A26" s="375"/>
      <c r="B26" s="376"/>
      <c r="C26" s="377"/>
      <c r="D26" s="20"/>
      <c r="E26" s="378"/>
      <c r="F26" s="379"/>
      <c r="G26" s="380"/>
      <c r="H26" s="292" t="s">
        <v>265</v>
      </c>
      <c r="I26" s="16" t="s">
        <v>345</v>
      </c>
      <c r="J26" s="275" t="s">
        <v>346</v>
      </c>
      <c r="K26" s="21" t="s">
        <v>72</v>
      </c>
    </row>
    <row r="27" spans="1:11" ht="42.75" customHeight="1" thickBot="1">
      <c r="A27" s="375"/>
      <c r="B27" s="376"/>
      <c r="C27" s="377"/>
      <c r="D27" s="20"/>
      <c r="E27" s="378"/>
      <c r="F27" s="379"/>
      <c r="G27" s="380"/>
      <c r="H27" s="232" t="s">
        <v>264</v>
      </c>
      <c r="I27" s="16" t="s">
        <v>396</v>
      </c>
      <c r="J27" s="334" t="s">
        <v>420</v>
      </c>
      <c r="K27" s="21" t="s">
        <v>72</v>
      </c>
    </row>
    <row r="28" spans="1:11" ht="43.5" customHeight="1" hidden="1">
      <c r="A28" s="375"/>
      <c r="B28" s="376"/>
      <c r="C28" s="377"/>
      <c r="D28" s="94"/>
      <c r="E28" s="378"/>
      <c r="F28" s="379"/>
      <c r="G28" s="380"/>
      <c r="H28" s="232" t="s">
        <v>264</v>
      </c>
      <c r="I28" s="16"/>
      <c r="J28" s="281"/>
      <c r="K28" s="21" t="s">
        <v>72</v>
      </c>
    </row>
    <row r="29" spans="1:11" ht="61.5" customHeight="1" thickBot="1">
      <c r="A29" s="375"/>
      <c r="B29" s="376"/>
      <c r="C29" s="377"/>
      <c r="D29" s="20"/>
      <c r="E29" s="378"/>
      <c r="F29" s="379"/>
      <c r="G29" s="380"/>
      <c r="H29" s="274" t="s">
        <v>266</v>
      </c>
      <c r="I29" s="9" t="s">
        <v>80</v>
      </c>
      <c r="J29" s="272" t="s">
        <v>347</v>
      </c>
      <c r="K29" s="264" t="s">
        <v>72</v>
      </c>
    </row>
    <row r="30" spans="1:11" ht="42.75" customHeight="1" hidden="1">
      <c r="A30" s="392"/>
      <c r="B30" s="393"/>
      <c r="C30" s="394"/>
      <c r="D30" s="23"/>
      <c r="E30" s="422"/>
      <c r="F30" s="423"/>
      <c r="G30" s="424"/>
      <c r="H30" s="266" t="s">
        <v>262</v>
      </c>
      <c r="I30" s="20" t="s">
        <v>235</v>
      </c>
      <c r="J30" s="219" t="s">
        <v>348</v>
      </c>
      <c r="K30" s="97" t="s">
        <v>72</v>
      </c>
    </row>
    <row r="31" spans="1:11" ht="47.25" customHeight="1" hidden="1">
      <c r="A31" s="401">
        <v>5</v>
      </c>
      <c r="B31" s="402" t="s">
        <v>98</v>
      </c>
      <c r="C31" s="421"/>
      <c r="D31" s="146"/>
      <c r="E31" s="404" t="s">
        <v>187</v>
      </c>
      <c r="F31" s="405"/>
      <c r="G31" s="406"/>
      <c r="H31" s="293" t="s">
        <v>264</v>
      </c>
      <c r="I31" s="258" t="s">
        <v>349</v>
      </c>
      <c r="J31" s="220" t="s">
        <v>350</v>
      </c>
      <c r="K31" s="95" t="s">
        <v>72</v>
      </c>
    </row>
    <row r="32" spans="1:11" ht="41.25" customHeight="1" hidden="1">
      <c r="A32" s="375"/>
      <c r="B32" s="376"/>
      <c r="C32" s="420"/>
      <c r="D32" s="147"/>
      <c r="E32" s="378"/>
      <c r="F32" s="379"/>
      <c r="G32" s="380"/>
      <c r="H32" s="274" t="s">
        <v>264</v>
      </c>
      <c r="I32" s="16" t="s">
        <v>155</v>
      </c>
      <c r="J32" s="105" t="s">
        <v>156</v>
      </c>
      <c r="K32" s="21" t="s">
        <v>72</v>
      </c>
    </row>
    <row r="33" spans="1:11" ht="34.5" customHeight="1">
      <c r="A33" s="375"/>
      <c r="B33" s="376"/>
      <c r="C33" s="420"/>
      <c r="D33" s="147"/>
      <c r="E33" s="378"/>
      <c r="F33" s="379"/>
      <c r="G33" s="380"/>
      <c r="H33" s="270" t="s">
        <v>265</v>
      </c>
      <c r="I33" s="16" t="s">
        <v>398</v>
      </c>
      <c r="J33" s="105" t="s">
        <v>424</v>
      </c>
      <c r="K33" s="21" t="s">
        <v>72</v>
      </c>
    </row>
    <row r="34" spans="1:11" ht="93" customHeight="1" thickBot="1">
      <c r="A34" s="375"/>
      <c r="B34" s="376"/>
      <c r="C34" s="420"/>
      <c r="D34" s="147"/>
      <c r="E34" s="378"/>
      <c r="F34" s="379"/>
      <c r="G34" s="380"/>
      <c r="H34" s="232" t="s">
        <v>264</v>
      </c>
      <c r="I34" s="16" t="s">
        <v>397</v>
      </c>
      <c r="J34" s="595" t="s">
        <v>158</v>
      </c>
      <c r="K34" s="21" t="s">
        <v>72</v>
      </c>
    </row>
    <row r="35" spans="1:11" ht="93" customHeight="1" hidden="1" thickBot="1">
      <c r="A35" s="392"/>
      <c r="B35" s="393"/>
      <c r="C35" s="412"/>
      <c r="D35" s="148"/>
      <c r="E35" s="422"/>
      <c r="F35" s="423"/>
      <c r="G35" s="424"/>
      <c r="H35" s="266" t="s">
        <v>262</v>
      </c>
      <c r="I35" s="20" t="s">
        <v>235</v>
      </c>
      <c r="J35" s="219" t="s">
        <v>348</v>
      </c>
      <c r="K35" s="97" t="s">
        <v>72</v>
      </c>
    </row>
    <row r="36" spans="1:11" ht="43.5" customHeight="1" thickBot="1">
      <c r="A36" s="47">
        <v>6</v>
      </c>
      <c r="B36" s="426" t="s">
        <v>251</v>
      </c>
      <c r="C36" s="427"/>
      <c r="D36" s="149"/>
      <c r="E36" s="428" t="s">
        <v>252</v>
      </c>
      <c r="F36" s="429"/>
      <c r="G36" s="430"/>
      <c r="H36" s="294" t="s">
        <v>265</v>
      </c>
      <c r="I36" s="23" t="s">
        <v>421</v>
      </c>
      <c r="J36" s="48" t="s">
        <v>351</v>
      </c>
      <c r="K36" s="106" t="s">
        <v>72</v>
      </c>
    </row>
    <row r="37" spans="1:11" ht="43.5" customHeight="1" thickBot="1">
      <c r="A37" s="47">
        <v>7</v>
      </c>
      <c r="B37" s="426" t="s">
        <v>96</v>
      </c>
      <c r="C37" s="427"/>
      <c r="D37" s="149"/>
      <c r="E37" s="428" t="s">
        <v>183</v>
      </c>
      <c r="F37" s="429"/>
      <c r="G37" s="430"/>
      <c r="H37" s="293" t="s">
        <v>265</v>
      </c>
      <c r="I37" s="23" t="s">
        <v>352</v>
      </c>
      <c r="J37" s="48" t="s">
        <v>353</v>
      </c>
      <c r="K37" s="106" t="s">
        <v>39</v>
      </c>
    </row>
    <row r="38" spans="1:11" ht="43.5" customHeight="1">
      <c r="A38" s="401">
        <v>8</v>
      </c>
      <c r="B38" s="402" t="s">
        <v>92</v>
      </c>
      <c r="C38" s="421"/>
      <c r="D38" s="150"/>
      <c r="E38" s="404" t="s">
        <v>180</v>
      </c>
      <c r="F38" s="405"/>
      <c r="G38" s="406"/>
      <c r="H38" s="346" t="s">
        <v>264</v>
      </c>
      <c r="I38" s="348" t="s">
        <v>354</v>
      </c>
      <c r="J38" s="350" t="s">
        <v>355</v>
      </c>
      <c r="K38" s="352" t="s">
        <v>72</v>
      </c>
    </row>
    <row r="39" spans="1:11" ht="32.25" customHeight="1">
      <c r="A39" s="375"/>
      <c r="B39" s="376"/>
      <c r="C39" s="420"/>
      <c r="D39" s="147"/>
      <c r="E39" s="378"/>
      <c r="F39" s="379"/>
      <c r="G39" s="380"/>
      <c r="H39" s="347"/>
      <c r="I39" s="349"/>
      <c r="J39" s="351"/>
      <c r="K39" s="353"/>
    </row>
    <row r="40" spans="1:11" ht="0.75" customHeight="1" hidden="1" thickBot="1">
      <c r="A40" s="392"/>
      <c r="B40" s="393"/>
      <c r="C40" s="412"/>
      <c r="D40" s="148"/>
      <c r="E40" s="422"/>
      <c r="F40" s="423"/>
      <c r="G40" s="424"/>
      <c r="H40" s="290"/>
      <c r="I40" s="96"/>
      <c r="J40" s="221"/>
      <c r="K40" s="97"/>
    </row>
    <row r="41" spans="1:11" ht="48" customHeight="1" hidden="1">
      <c r="A41" s="401">
        <v>9</v>
      </c>
      <c r="B41" s="402" t="s">
        <v>94</v>
      </c>
      <c r="C41" s="421"/>
      <c r="D41" s="257"/>
      <c r="E41" s="404" t="s">
        <v>182</v>
      </c>
      <c r="F41" s="405"/>
      <c r="G41" s="406"/>
      <c r="H41" s="291"/>
      <c r="I41" s="258"/>
      <c r="J41" s="220"/>
      <c r="K41" s="107"/>
    </row>
    <row r="42" spans="1:11" ht="42.75" customHeight="1">
      <c r="A42" s="375"/>
      <c r="B42" s="376"/>
      <c r="C42" s="420"/>
      <c r="D42" s="147"/>
      <c r="E42" s="378"/>
      <c r="F42" s="379"/>
      <c r="G42" s="380"/>
      <c r="H42" s="295" t="s">
        <v>264</v>
      </c>
      <c r="I42" s="16" t="s">
        <v>356</v>
      </c>
      <c r="J42" s="272" t="s">
        <v>357</v>
      </c>
      <c r="K42" s="108" t="s">
        <v>72</v>
      </c>
    </row>
    <row r="43" spans="1:11" ht="72" customHeight="1">
      <c r="A43" s="375"/>
      <c r="B43" s="376"/>
      <c r="C43" s="420"/>
      <c r="D43" s="147"/>
      <c r="E43" s="378"/>
      <c r="F43" s="379"/>
      <c r="G43" s="380"/>
      <c r="H43" s="295" t="s">
        <v>266</v>
      </c>
      <c r="I43" s="16" t="s">
        <v>358</v>
      </c>
      <c r="J43" s="340" t="s">
        <v>425</v>
      </c>
      <c r="K43" s="108" t="s">
        <v>72</v>
      </c>
    </row>
    <row r="44" spans="1:11" ht="78" customHeight="1">
      <c r="A44" s="375"/>
      <c r="B44" s="376"/>
      <c r="C44" s="420"/>
      <c r="D44" s="147"/>
      <c r="E44" s="378"/>
      <c r="F44" s="379"/>
      <c r="G44" s="380"/>
      <c r="H44" s="295" t="s">
        <v>265</v>
      </c>
      <c r="I44" s="16" t="s">
        <v>326</v>
      </c>
      <c r="J44" s="28" t="s">
        <v>359</v>
      </c>
      <c r="K44" s="296" t="s">
        <v>72</v>
      </c>
    </row>
    <row r="45" spans="1:11" ht="41.25" customHeight="1" thickBot="1">
      <c r="A45" s="392"/>
      <c r="B45" s="393"/>
      <c r="C45" s="412"/>
      <c r="D45" s="148"/>
      <c r="E45" s="422"/>
      <c r="F45" s="423"/>
      <c r="G45" s="424"/>
      <c r="H45" s="151" t="s">
        <v>266</v>
      </c>
      <c r="I45" s="96" t="s">
        <v>227</v>
      </c>
      <c r="J45" s="273" t="s">
        <v>271</v>
      </c>
      <c r="K45" s="109" t="s">
        <v>72</v>
      </c>
    </row>
    <row r="46" spans="1:11" ht="45.75" customHeight="1">
      <c r="A46" s="401">
        <v>10</v>
      </c>
      <c r="B46" s="402" t="s">
        <v>91</v>
      </c>
      <c r="C46" s="421"/>
      <c r="D46" s="147"/>
      <c r="E46" s="404" t="s">
        <v>179</v>
      </c>
      <c r="F46" s="405"/>
      <c r="G46" s="406"/>
      <c r="H46" s="270" t="s">
        <v>263</v>
      </c>
      <c r="I46" s="16" t="s">
        <v>259</v>
      </c>
      <c r="J46" s="261" t="s">
        <v>300</v>
      </c>
      <c r="K46" s="264" t="s">
        <v>273</v>
      </c>
    </row>
    <row r="47" spans="1:11" ht="84" customHeight="1" thickBot="1">
      <c r="A47" s="407"/>
      <c r="B47" s="384"/>
      <c r="C47" s="425"/>
      <c r="D47" s="152"/>
      <c r="E47" s="389"/>
      <c r="F47" s="390"/>
      <c r="G47" s="391"/>
      <c r="H47" s="232" t="s">
        <v>266</v>
      </c>
      <c r="I47" s="9" t="s">
        <v>240</v>
      </c>
      <c r="J47" s="272" t="s">
        <v>272</v>
      </c>
      <c r="K47" s="21" t="s">
        <v>72</v>
      </c>
    </row>
    <row r="48" spans="1:11" ht="48" customHeight="1" hidden="1" thickBot="1">
      <c r="A48" s="375">
        <v>11</v>
      </c>
      <c r="B48" s="376" t="s">
        <v>90</v>
      </c>
      <c r="C48" s="420"/>
      <c r="D48" s="146"/>
      <c r="E48" s="378" t="s">
        <v>178</v>
      </c>
      <c r="F48" s="379"/>
      <c r="G48" s="380"/>
      <c r="H48" s="299" t="s">
        <v>264</v>
      </c>
      <c r="I48" s="94" t="s">
        <v>107</v>
      </c>
      <c r="J48" s="103"/>
      <c r="K48" s="95"/>
    </row>
    <row r="49" spans="1:11" ht="48" customHeight="1" thickBot="1">
      <c r="A49" s="375"/>
      <c r="B49" s="376"/>
      <c r="C49" s="420"/>
      <c r="D49" s="147"/>
      <c r="E49" s="378"/>
      <c r="F49" s="379"/>
      <c r="G49" s="380"/>
      <c r="H49" s="295" t="s">
        <v>264</v>
      </c>
      <c r="I49" s="18" t="s">
        <v>360</v>
      </c>
      <c r="J49" s="48" t="s">
        <v>361</v>
      </c>
      <c r="K49" s="21" t="s">
        <v>72</v>
      </c>
    </row>
    <row r="50" spans="1:11" ht="60" customHeight="1">
      <c r="A50" s="375"/>
      <c r="B50" s="376"/>
      <c r="C50" s="420"/>
      <c r="D50" s="147"/>
      <c r="E50" s="378"/>
      <c r="F50" s="379"/>
      <c r="G50" s="380"/>
      <c r="H50" s="274" t="s">
        <v>262</v>
      </c>
      <c r="I50" s="9" t="s">
        <v>291</v>
      </c>
      <c r="J50" s="133" t="s">
        <v>437</v>
      </c>
      <c r="K50" s="272" t="s">
        <v>72</v>
      </c>
    </row>
    <row r="51" spans="1:11" ht="24.75" customHeight="1" thickBot="1">
      <c r="A51" s="375"/>
      <c r="B51" s="376"/>
      <c r="C51" s="420"/>
      <c r="D51" s="147"/>
      <c r="E51" s="378"/>
      <c r="F51" s="379"/>
      <c r="G51" s="380"/>
      <c r="H51" s="269" t="s">
        <v>266</v>
      </c>
      <c r="I51" s="14" t="s">
        <v>218</v>
      </c>
      <c r="J51" s="222" t="s">
        <v>274</v>
      </c>
      <c r="K51" s="263" t="s">
        <v>72</v>
      </c>
    </row>
    <row r="52" spans="1:11" ht="24.75" customHeight="1" thickBot="1">
      <c r="A52" s="47">
        <v>12</v>
      </c>
      <c r="B52" s="418" t="s">
        <v>95</v>
      </c>
      <c r="C52" s="418"/>
      <c r="D52" s="149"/>
      <c r="E52" s="419" t="s">
        <v>45</v>
      </c>
      <c r="F52" s="419"/>
      <c r="G52" s="419"/>
      <c r="H52" s="294" t="s">
        <v>264</v>
      </c>
      <c r="I52" s="23" t="s">
        <v>362</v>
      </c>
      <c r="J52" s="298" t="s">
        <v>363</v>
      </c>
      <c r="K52" s="110" t="s">
        <v>275</v>
      </c>
    </row>
    <row r="53" spans="1:11" ht="54.75" customHeight="1" thickBot="1">
      <c r="A53" s="375">
        <v>13</v>
      </c>
      <c r="B53" s="376" t="s">
        <v>73</v>
      </c>
      <c r="C53" s="420"/>
      <c r="D53" s="377"/>
      <c r="E53" s="378" t="s">
        <v>170</v>
      </c>
      <c r="F53" s="379"/>
      <c r="G53" s="380"/>
      <c r="H53" s="270" t="s">
        <v>263</v>
      </c>
      <c r="I53" s="16" t="s">
        <v>131</v>
      </c>
      <c r="J53" s="48" t="s">
        <v>301</v>
      </c>
      <c r="K53" s="264" t="s">
        <v>276</v>
      </c>
    </row>
    <row r="54" spans="1:11" ht="64.5" customHeight="1">
      <c r="A54" s="375"/>
      <c r="B54" s="376"/>
      <c r="C54" s="420"/>
      <c r="D54" s="377"/>
      <c r="E54" s="378"/>
      <c r="F54" s="379"/>
      <c r="G54" s="380"/>
      <c r="H54" s="274" t="s">
        <v>263</v>
      </c>
      <c r="I54" s="18" t="s">
        <v>166</v>
      </c>
      <c r="J54" s="105" t="s">
        <v>364</v>
      </c>
      <c r="K54" s="264" t="s">
        <v>72</v>
      </c>
    </row>
    <row r="55" spans="1:11" ht="46.5" customHeight="1">
      <c r="A55" s="375"/>
      <c r="B55" s="376"/>
      <c r="C55" s="420"/>
      <c r="D55" s="377"/>
      <c r="E55" s="378"/>
      <c r="F55" s="379"/>
      <c r="G55" s="380"/>
      <c r="H55" s="295" t="s">
        <v>265</v>
      </c>
      <c r="I55" s="18" t="s">
        <v>365</v>
      </c>
      <c r="J55" s="272" t="s">
        <v>366</v>
      </c>
      <c r="K55" s="264" t="s">
        <v>72</v>
      </c>
    </row>
    <row r="56" spans="1:11" ht="15" customHeight="1">
      <c r="A56" s="375"/>
      <c r="B56" s="376"/>
      <c r="C56" s="420"/>
      <c r="D56" s="377"/>
      <c r="E56" s="378"/>
      <c r="F56" s="379"/>
      <c r="G56" s="380"/>
      <c r="H56" s="274" t="s">
        <v>279</v>
      </c>
      <c r="I56" s="19" t="s">
        <v>121</v>
      </c>
      <c r="J56" s="272" t="s">
        <v>149</v>
      </c>
      <c r="K56" s="264" t="s">
        <v>72</v>
      </c>
    </row>
    <row r="57" spans="1:11" ht="27" customHeight="1">
      <c r="A57" s="375"/>
      <c r="B57" s="376"/>
      <c r="C57" s="420"/>
      <c r="D57" s="377"/>
      <c r="E57" s="378"/>
      <c r="F57" s="379"/>
      <c r="G57" s="380"/>
      <c r="H57" s="274" t="s">
        <v>263</v>
      </c>
      <c r="I57" s="19" t="s">
        <v>148</v>
      </c>
      <c r="J57" s="276" t="s">
        <v>302</v>
      </c>
      <c r="K57" s="264" t="s">
        <v>72</v>
      </c>
    </row>
    <row r="58" spans="1:11" ht="36.75" customHeight="1">
      <c r="A58" s="375"/>
      <c r="B58" s="376"/>
      <c r="C58" s="420"/>
      <c r="D58" s="377"/>
      <c r="E58" s="378"/>
      <c r="F58" s="379"/>
      <c r="G58" s="380"/>
      <c r="H58" s="274" t="s">
        <v>277</v>
      </c>
      <c r="I58" s="19" t="s">
        <v>124</v>
      </c>
      <c r="J58" s="276" t="s">
        <v>303</v>
      </c>
      <c r="K58" s="264" t="s">
        <v>72</v>
      </c>
    </row>
    <row r="59" spans="1:11" ht="66.75" customHeight="1">
      <c r="A59" s="375"/>
      <c r="B59" s="376"/>
      <c r="C59" s="420"/>
      <c r="D59" s="377"/>
      <c r="E59" s="378"/>
      <c r="F59" s="379"/>
      <c r="G59" s="380"/>
      <c r="H59" s="274" t="s">
        <v>278</v>
      </c>
      <c r="I59" s="19" t="s">
        <v>34</v>
      </c>
      <c r="J59" s="276" t="s">
        <v>367</v>
      </c>
      <c r="K59" s="264" t="s">
        <v>72</v>
      </c>
    </row>
    <row r="60" spans="1:11" ht="30" customHeight="1">
      <c r="A60" s="375"/>
      <c r="B60" s="376"/>
      <c r="C60" s="420"/>
      <c r="D60" s="377"/>
      <c r="E60" s="378"/>
      <c r="F60" s="379"/>
      <c r="G60" s="380"/>
      <c r="H60" s="295" t="s">
        <v>265</v>
      </c>
      <c r="I60" s="19" t="s">
        <v>368</v>
      </c>
      <c r="J60" s="276" t="s">
        <v>369</v>
      </c>
      <c r="K60" s="264" t="s">
        <v>72</v>
      </c>
    </row>
    <row r="61" spans="1:11" ht="41.25" customHeight="1" thickBot="1">
      <c r="A61" s="375"/>
      <c r="B61" s="376"/>
      <c r="C61" s="420"/>
      <c r="D61" s="377"/>
      <c r="E61" s="378"/>
      <c r="F61" s="379"/>
      <c r="G61" s="380"/>
      <c r="H61" s="232" t="s">
        <v>263</v>
      </c>
      <c r="I61" s="19" t="s">
        <v>210</v>
      </c>
      <c r="J61" s="276" t="s">
        <v>370</v>
      </c>
      <c r="K61" s="263" t="s">
        <v>72</v>
      </c>
    </row>
    <row r="62" spans="1:11" ht="41.25" customHeight="1">
      <c r="A62" s="401">
        <v>14</v>
      </c>
      <c r="B62" s="402" t="s">
        <v>84</v>
      </c>
      <c r="C62" s="421"/>
      <c r="D62" s="146"/>
      <c r="E62" s="404" t="s">
        <v>83</v>
      </c>
      <c r="F62" s="405"/>
      <c r="G62" s="406"/>
      <c r="H62" s="416" t="s">
        <v>265</v>
      </c>
      <c r="I62" s="408" t="s">
        <v>329</v>
      </c>
      <c r="J62" s="451" t="s">
        <v>422</v>
      </c>
      <c r="K62" s="352" t="s">
        <v>72</v>
      </c>
    </row>
    <row r="63" spans="1:11" ht="41.25" customHeight="1">
      <c r="A63" s="375"/>
      <c r="B63" s="376"/>
      <c r="C63" s="420"/>
      <c r="D63" s="153"/>
      <c r="E63" s="378"/>
      <c r="F63" s="379"/>
      <c r="G63" s="380"/>
      <c r="H63" s="417"/>
      <c r="I63" s="409"/>
      <c r="J63" s="452"/>
      <c r="K63" s="411"/>
    </row>
    <row r="64" spans="1:11" ht="32.25" customHeight="1">
      <c r="A64" s="375"/>
      <c r="B64" s="376"/>
      <c r="C64" s="420"/>
      <c r="D64" s="153"/>
      <c r="E64" s="378"/>
      <c r="F64" s="379"/>
      <c r="G64" s="380"/>
      <c r="H64" s="355"/>
      <c r="I64" s="410"/>
      <c r="J64" s="452"/>
      <c r="K64" s="353"/>
    </row>
    <row r="65" spans="1:12" ht="14.25" customHeight="1" hidden="1">
      <c r="A65" s="375"/>
      <c r="B65" s="376"/>
      <c r="C65" s="420"/>
      <c r="D65" s="153"/>
      <c r="E65" s="378"/>
      <c r="F65" s="379"/>
      <c r="G65" s="380"/>
      <c r="H65" s="274" t="s">
        <v>265</v>
      </c>
      <c r="I65" s="284" t="s">
        <v>371</v>
      </c>
      <c r="J65" s="351"/>
      <c r="K65" s="21" t="s">
        <v>72</v>
      </c>
      <c r="L65" s="458"/>
    </row>
    <row r="66" spans="1:12" ht="34.5" customHeight="1">
      <c r="A66" s="375"/>
      <c r="B66" s="376"/>
      <c r="C66" s="420"/>
      <c r="D66" s="153"/>
      <c r="E66" s="378"/>
      <c r="F66" s="379"/>
      <c r="G66" s="380"/>
      <c r="H66" s="274" t="s">
        <v>264</v>
      </c>
      <c r="I66" s="262" t="s">
        <v>372</v>
      </c>
      <c r="J66" s="28" t="s">
        <v>438</v>
      </c>
      <c r="K66" s="21" t="s">
        <v>72</v>
      </c>
      <c r="L66" s="458"/>
    </row>
    <row r="67" spans="1:12" ht="49.5" customHeight="1" thickBot="1">
      <c r="A67" s="392"/>
      <c r="B67" s="393"/>
      <c r="C67" s="412"/>
      <c r="D67" s="154"/>
      <c r="E67" s="422"/>
      <c r="F67" s="423"/>
      <c r="G67" s="424"/>
      <c r="H67" s="290" t="s">
        <v>264</v>
      </c>
      <c r="I67" s="96" t="s">
        <v>373</v>
      </c>
      <c r="J67" s="28" t="s">
        <v>439</v>
      </c>
      <c r="K67" s="22" t="s">
        <v>72</v>
      </c>
      <c r="L67" s="458"/>
    </row>
    <row r="68" spans="1:12" ht="127.5" customHeight="1" thickBot="1">
      <c r="A68" s="259">
        <v>15</v>
      </c>
      <c r="B68" s="393" t="s">
        <v>89</v>
      </c>
      <c r="C68" s="412"/>
      <c r="D68" s="148"/>
      <c r="E68" s="413" t="s">
        <v>172</v>
      </c>
      <c r="F68" s="414"/>
      <c r="G68" s="415"/>
      <c r="H68" s="274" t="s">
        <v>265</v>
      </c>
      <c r="I68" s="96" t="s">
        <v>374</v>
      </c>
      <c r="J68" s="267" t="s">
        <v>375</v>
      </c>
      <c r="K68" s="264" t="s">
        <v>376</v>
      </c>
      <c r="L68" s="229"/>
    </row>
    <row r="69" spans="1:12" ht="126.75" customHeight="1">
      <c r="A69" s="401">
        <v>16</v>
      </c>
      <c r="B69" s="402" t="s">
        <v>87</v>
      </c>
      <c r="C69" s="421"/>
      <c r="D69" s="403"/>
      <c r="E69" s="404" t="s">
        <v>171</v>
      </c>
      <c r="F69" s="405"/>
      <c r="G69" s="406"/>
      <c r="H69" s="416" t="s">
        <v>265</v>
      </c>
      <c r="I69" s="408" t="s">
        <v>333</v>
      </c>
      <c r="J69" s="453" t="s">
        <v>424</v>
      </c>
      <c r="K69" s="359" t="s">
        <v>72</v>
      </c>
      <c r="L69" s="229"/>
    </row>
    <row r="70" spans="1:12" ht="43.5" customHeight="1">
      <c r="A70" s="375"/>
      <c r="B70" s="376"/>
      <c r="C70" s="420"/>
      <c r="D70" s="377"/>
      <c r="E70" s="378"/>
      <c r="F70" s="379"/>
      <c r="G70" s="380"/>
      <c r="H70" s="417"/>
      <c r="I70" s="409"/>
      <c r="J70" s="454"/>
      <c r="K70" s="411"/>
      <c r="L70" s="229"/>
    </row>
    <row r="71" spans="1:12" ht="114" customHeight="1">
      <c r="A71" s="375"/>
      <c r="B71" s="376"/>
      <c r="C71" s="420"/>
      <c r="D71" s="377"/>
      <c r="E71" s="378"/>
      <c r="F71" s="379"/>
      <c r="G71" s="380"/>
      <c r="H71" s="355"/>
      <c r="I71" s="410"/>
      <c r="J71" s="454"/>
      <c r="K71" s="353"/>
      <c r="L71" s="229"/>
    </row>
    <row r="72" spans="1:11" ht="14.25" customHeight="1" hidden="1">
      <c r="A72" s="375"/>
      <c r="B72" s="376"/>
      <c r="C72" s="420"/>
      <c r="D72" s="377"/>
      <c r="E72" s="378"/>
      <c r="F72" s="379"/>
      <c r="G72" s="380"/>
      <c r="H72" s="274"/>
      <c r="I72" s="279"/>
      <c r="J72" s="455"/>
      <c r="K72" s="272"/>
    </row>
    <row r="73" spans="1:11" ht="36.75" thickBot="1">
      <c r="A73" s="375"/>
      <c r="B73" s="376"/>
      <c r="C73" s="420"/>
      <c r="D73" s="377"/>
      <c r="E73" s="378"/>
      <c r="F73" s="379"/>
      <c r="G73" s="380"/>
      <c r="H73" s="269" t="s">
        <v>263</v>
      </c>
      <c r="I73" s="14" t="s">
        <v>105</v>
      </c>
      <c r="J73" s="272" t="s">
        <v>377</v>
      </c>
      <c r="K73" s="263" t="s">
        <v>280</v>
      </c>
    </row>
    <row r="74" spans="1:11" ht="129.75" customHeight="1" thickBot="1">
      <c r="A74" s="401">
        <v>17</v>
      </c>
      <c r="B74" s="402" t="s">
        <v>93</v>
      </c>
      <c r="C74" s="403"/>
      <c r="D74" s="155"/>
      <c r="E74" s="404" t="s">
        <v>181</v>
      </c>
      <c r="F74" s="405"/>
      <c r="G74" s="406"/>
      <c r="H74" s="268" t="s">
        <v>278</v>
      </c>
      <c r="I74" s="258" t="s">
        <v>281</v>
      </c>
      <c r="J74" s="260" t="s">
        <v>282</v>
      </c>
      <c r="K74" s="95" t="s">
        <v>72</v>
      </c>
    </row>
    <row r="75" spans="1:11" ht="95.25" customHeight="1" hidden="1" thickBot="1">
      <c r="A75" s="375"/>
      <c r="B75" s="376"/>
      <c r="C75" s="377"/>
      <c r="D75" s="155"/>
      <c r="E75" s="378"/>
      <c r="F75" s="379"/>
      <c r="G75" s="380"/>
      <c r="H75" s="232" t="s">
        <v>278</v>
      </c>
      <c r="I75" s="279" t="s">
        <v>223</v>
      </c>
      <c r="J75" s="103" t="s">
        <v>283</v>
      </c>
      <c r="K75" s="21" t="s">
        <v>72</v>
      </c>
    </row>
    <row r="76" spans="1:11" ht="39" customHeight="1">
      <c r="A76" s="401">
        <v>18</v>
      </c>
      <c r="B76" s="402" t="s">
        <v>254</v>
      </c>
      <c r="C76" s="403"/>
      <c r="D76" s="146"/>
      <c r="E76" s="404" t="s">
        <v>253</v>
      </c>
      <c r="F76" s="405"/>
      <c r="G76" s="406"/>
      <c r="H76" s="416" t="s">
        <v>262</v>
      </c>
      <c r="I76" s="94"/>
      <c r="J76" s="313"/>
      <c r="K76" s="300"/>
    </row>
    <row r="77" spans="1:11" ht="39" customHeight="1" thickBot="1">
      <c r="A77" s="407"/>
      <c r="B77" s="384"/>
      <c r="C77" s="385"/>
      <c r="D77" s="321"/>
      <c r="E77" s="389"/>
      <c r="F77" s="390"/>
      <c r="G77" s="391"/>
      <c r="H77" s="355"/>
      <c r="I77" s="311" t="s">
        <v>318</v>
      </c>
      <c r="J77" s="343" t="s">
        <v>440</v>
      </c>
      <c r="K77" s="304" t="s">
        <v>72</v>
      </c>
    </row>
    <row r="78" spans="1:11" ht="39" customHeight="1" hidden="1" thickBot="1">
      <c r="A78" s="381">
        <v>19</v>
      </c>
      <c r="B78" s="382" t="s">
        <v>75</v>
      </c>
      <c r="C78" s="383"/>
      <c r="D78" s="301"/>
      <c r="E78" s="386" t="s">
        <v>188</v>
      </c>
      <c r="F78" s="387"/>
      <c r="G78" s="388"/>
      <c r="H78" s="312" t="s">
        <v>262</v>
      </c>
      <c r="I78" s="16" t="s">
        <v>232</v>
      </c>
      <c r="J78" s="302" t="s">
        <v>378</v>
      </c>
      <c r="K78" s="320" t="s">
        <v>379</v>
      </c>
    </row>
    <row r="79" spans="1:11" ht="42.75" customHeight="1">
      <c r="A79" s="381"/>
      <c r="B79" s="376"/>
      <c r="C79" s="377"/>
      <c r="D79" s="153"/>
      <c r="E79" s="378"/>
      <c r="F79" s="379"/>
      <c r="G79" s="380"/>
      <c r="H79" s="354" t="s">
        <v>262</v>
      </c>
      <c r="I79" s="459" t="s">
        <v>242</v>
      </c>
      <c r="J79" s="360" t="s">
        <v>243</v>
      </c>
      <c r="K79" s="461" t="s">
        <v>245</v>
      </c>
    </row>
    <row r="80" spans="1:11" ht="38.25" customHeight="1">
      <c r="A80" s="381"/>
      <c r="B80" s="376"/>
      <c r="C80" s="377"/>
      <c r="D80" s="153"/>
      <c r="E80" s="378"/>
      <c r="F80" s="379"/>
      <c r="G80" s="380"/>
      <c r="H80" s="355"/>
      <c r="I80" s="460"/>
      <c r="J80" s="361"/>
      <c r="K80" s="462"/>
    </row>
    <row r="81" spans="1:11" ht="0.75" customHeight="1">
      <c r="A81" s="381"/>
      <c r="B81" s="384"/>
      <c r="C81" s="385"/>
      <c r="D81" s="297"/>
      <c r="E81" s="389"/>
      <c r="F81" s="390"/>
      <c r="G81" s="391"/>
      <c r="H81" s="232" t="s">
        <v>277</v>
      </c>
      <c r="I81" s="19" t="s">
        <v>242</v>
      </c>
      <c r="J81" s="322"/>
      <c r="K81" s="271" t="s">
        <v>245</v>
      </c>
    </row>
    <row r="82" spans="1:11" ht="2.25" customHeight="1" hidden="1">
      <c r="A82" s="375">
        <v>20</v>
      </c>
      <c r="B82" s="376" t="s">
        <v>76</v>
      </c>
      <c r="C82" s="377"/>
      <c r="D82" s="146"/>
      <c r="E82" s="395" t="s">
        <v>189</v>
      </c>
      <c r="F82" s="396"/>
      <c r="G82" s="397"/>
      <c r="H82" s="265" t="s">
        <v>262</v>
      </c>
      <c r="I82" s="311"/>
      <c r="J82" s="314" t="s">
        <v>243</v>
      </c>
      <c r="K82" s="313" t="s">
        <v>245</v>
      </c>
    </row>
    <row r="83" spans="1:11" ht="15" customHeight="1">
      <c r="A83" s="375"/>
      <c r="B83" s="376"/>
      <c r="C83" s="377"/>
      <c r="D83" s="153"/>
      <c r="E83" s="395"/>
      <c r="F83" s="396"/>
      <c r="G83" s="397"/>
      <c r="H83" s="270" t="s">
        <v>263</v>
      </c>
      <c r="I83" s="279" t="s">
        <v>246</v>
      </c>
      <c r="J83" s="303" t="s">
        <v>284</v>
      </c>
      <c r="K83" s="190" t="s">
        <v>285</v>
      </c>
    </row>
    <row r="84" spans="1:11" ht="63.75" customHeight="1">
      <c r="A84" s="375"/>
      <c r="B84" s="376"/>
      <c r="C84" s="377"/>
      <c r="D84" s="153"/>
      <c r="E84" s="395"/>
      <c r="F84" s="396"/>
      <c r="G84" s="397"/>
      <c r="H84" s="362" t="s">
        <v>264</v>
      </c>
      <c r="I84" s="369" t="s">
        <v>380</v>
      </c>
      <c r="J84" s="456" t="s">
        <v>441</v>
      </c>
      <c r="K84" s="372" t="s">
        <v>72</v>
      </c>
    </row>
    <row r="85" spans="1:11" ht="6.75" customHeight="1">
      <c r="A85" s="375"/>
      <c r="B85" s="376"/>
      <c r="C85" s="377"/>
      <c r="D85" s="153"/>
      <c r="E85" s="395"/>
      <c r="F85" s="396"/>
      <c r="G85" s="397"/>
      <c r="H85" s="362"/>
      <c r="I85" s="370"/>
      <c r="J85" s="457"/>
      <c r="K85" s="373"/>
    </row>
    <row r="86" spans="1:11" ht="43.5" customHeight="1">
      <c r="A86" s="375"/>
      <c r="B86" s="376"/>
      <c r="C86" s="377"/>
      <c r="D86" s="153"/>
      <c r="E86" s="395"/>
      <c r="F86" s="396"/>
      <c r="G86" s="397"/>
      <c r="H86" s="362"/>
      <c r="I86" s="370"/>
      <c r="J86" s="457"/>
      <c r="K86" s="373"/>
    </row>
    <row r="87" spans="1:11" ht="15.75" customHeight="1" hidden="1" thickBot="1">
      <c r="A87" s="375"/>
      <c r="B87" s="376"/>
      <c r="C87" s="377"/>
      <c r="D87" s="153"/>
      <c r="E87" s="395"/>
      <c r="F87" s="396"/>
      <c r="G87" s="397"/>
      <c r="H87" s="362"/>
      <c r="I87" s="370"/>
      <c r="J87" s="457"/>
      <c r="K87" s="373"/>
    </row>
    <row r="88" spans="1:12" ht="15.75" customHeight="1" thickBot="1">
      <c r="A88" s="392"/>
      <c r="B88" s="393"/>
      <c r="C88" s="394"/>
      <c r="D88" s="154"/>
      <c r="E88" s="398"/>
      <c r="F88" s="399"/>
      <c r="G88" s="400"/>
      <c r="H88" s="363"/>
      <c r="I88" s="371"/>
      <c r="J88" s="457"/>
      <c r="K88" s="374"/>
      <c r="L88" s="450"/>
    </row>
    <row r="89" spans="1:12" ht="87" customHeight="1" hidden="1">
      <c r="A89" s="375">
        <v>21</v>
      </c>
      <c r="B89" s="376"/>
      <c r="C89" s="377"/>
      <c r="D89" s="153"/>
      <c r="E89" s="378"/>
      <c r="F89" s="379"/>
      <c r="G89" s="380"/>
      <c r="H89" s="274" t="s">
        <v>381</v>
      </c>
      <c r="I89" s="9"/>
      <c r="J89" s="457"/>
      <c r="K89" s="21" t="s">
        <v>382</v>
      </c>
      <c r="L89" s="450"/>
    </row>
    <row r="90" spans="1:11" ht="70.5" customHeight="1">
      <c r="A90" s="375"/>
      <c r="B90" s="376"/>
      <c r="C90" s="377"/>
      <c r="D90" s="153"/>
      <c r="E90" s="378"/>
      <c r="F90" s="379"/>
      <c r="G90" s="380"/>
      <c r="H90" s="354" t="s">
        <v>383</v>
      </c>
      <c r="I90" s="356" t="s">
        <v>79</v>
      </c>
      <c r="J90" s="357" t="s">
        <v>384</v>
      </c>
      <c r="K90" s="359" t="s">
        <v>385</v>
      </c>
    </row>
    <row r="91" spans="1:11" ht="15">
      <c r="A91" s="375"/>
      <c r="B91" s="376"/>
      <c r="C91" s="377"/>
      <c r="D91" s="153"/>
      <c r="E91" s="378"/>
      <c r="F91" s="379"/>
      <c r="G91" s="380"/>
      <c r="H91" s="355"/>
      <c r="I91" s="349"/>
      <c r="J91" s="358"/>
      <c r="K91" s="353"/>
    </row>
    <row r="92" spans="1:11" ht="48">
      <c r="A92" s="375"/>
      <c r="B92" s="376"/>
      <c r="C92" s="377"/>
      <c r="D92" s="153"/>
      <c r="E92" s="378"/>
      <c r="F92" s="379"/>
      <c r="G92" s="380"/>
      <c r="H92" s="274" t="s">
        <v>386</v>
      </c>
      <c r="I92" s="9" t="s">
        <v>398</v>
      </c>
      <c r="J92" s="337" t="s">
        <v>399</v>
      </c>
      <c r="K92" s="304" t="s">
        <v>72</v>
      </c>
    </row>
    <row r="93" spans="1:11" ht="36">
      <c r="A93" s="375"/>
      <c r="B93" s="376"/>
      <c r="C93" s="377"/>
      <c r="D93" s="297"/>
      <c r="E93" s="378"/>
      <c r="F93" s="379"/>
      <c r="G93" s="380"/>
      <c r="H93" s="232" t="s">
        <v>383</v>
      </c>
      <c r="I93" s="19" t="s">
        <v>397</v>
      </c>
      <c r="J93" s="302" t="s">
        <v>400</v>
      </c>
      <c r="K93" s="305" t="s">
        <v>72</v>
      </c>
    </row>
    <row r="94" spans="1:11" ht="120">
      <c r="A94" s="308">
        <v>22</v>
      </c>
      <c r="B94" s="364" t="s">
        <v>191</v>
      </c>
      <c r="C94" s="364"/>
      <c r="D94" s="153"/>
      <c r="E94" s="365" t="s">
        <v>190</v>
      </c>
      <c r="F94" s="365"/>
      <c r="G94" s="365"/>
      <c r="H94" s="295" t="s">
        <v>265</v>
      </c>
      <c r="I94" s="9" t="s">
        <v>426</v>
      </c>
      <c r="J94" s="336" t="s">
        <v>427</v>
      </c>
      <c r="K94" s="309" t="s">
        <v>72</v>
      </c>
    </row>
    <row r="95" spans="1:10" ht="15">
      <c r="A95" s="4"/>
      <c r="B95" s="4"/>
      <c r="C95" s="4"/>
      <c r="D95" s="4"/>
      <c r="E95" s="4"/>
      <c r="F95" s="4"/>
      <c r="G95" s="4"/>
      <c r="H95" s="85"/>
      <c r="J95" s="307"/>
    </row>
    <row r="96" spans="1:8" ht="18.75">
      <c r="A96" s="4"/>
      <c r="B96" s="366">
        <v>45400</v>
      </c>
      <c r="C96" s="366"/>
      <c r="D96" s="366"/>
      <c r="E96" s="366"/>
      <c r="F96" s="4"/>
      <c r="G96" s="4"/>
      <c r="H96" s="85"/>
    </row>
    <row r="98" spans="2:10" ht="20.25">
      <c r="B98" s="367" t="s">
        <v>319</v>
      </c>
      <c r="C98" s="367"/>
      <c r="D98" s="367"/>
      <c r="E98" s="367"/>
      <c r="F98" s="367"/>
      <c r="G98" s="367"/>
      <c r="H98" s="367"/>
      <c r="I98" s="156"/>
      <c r="J98" s="306" t="s">
        <v>320</v>
      </c>
    </row>
    <row r="99" spans="2:10" ht="20.25">
      <c r="B99" s="49"/>
      <c r="C99" s="49"/>
      <c r="D99" s="49"/>
      <c r="E99" s="49"/>
      <c r="F99" s="49"/>
      <c r="G99" s="49"/>
      <c r="H99" s="87"/>
      <c r="I99" s="49"/>
      <c r="J99" s="49"/>
    </row>
    <row r="100" spans="2:10" ht="42" customHeight="1">
      <c r="B100" s="49"/>
      <c r="C100" s="49"/>
      <c r="D100" s="49"/>
      <c r="E100" s="49"/>
      <c r="F100" s="49"/>
      <c r="G100" s="49"/>
      <c r="H100" s="87"/>
      <c r="I100" s="49"/>
      <c r="J100" s="49"/>
    </row>
    <row r="101" spans="2:10" ht="20.25">
      <c r="B101" s="367" t="s">
        <v>100</v>
      </c>
      <c r="C101" s="367"/>
      <c r="D101" s="367"/>
      <c r="E101" s="367"/>
      <c r="F101" s="367"/>
      <c r="G101" s="367"/>
      <c r="H101" s="367"/>
      <c r="I101" s="156"/>
      <c r="J101" s="49" t="s">
        <v>321</v>
      </c>
    </row>
    <row r="102" ht="20.25">
      <c r="J102" s="49"/>
    </row>
    <row r="104" spans="2:10" ht="20.25">
      <c r="B104" s="368" t="s">
        <v>305</v>
      </c>
      <c r="C104" s="367"/>
      <c r="D104" s="367"/>
      <c r="E104" s="367"/>
      <c r="F104" s="367"/>
      <c r="G104" s="367"/>
      <c r="H104" s="367"/>
      <c r="I104" s="156"/>
      <c r="J104" s="306" t="s">
        <v>322</v>
      </c>
    </row>
    <row r="105" ht="20.25">
      <c r="J105" s="224"/>
    </row>
  </sheetData>
  <sheetProtection/>
  <mergeCells count="102">
    <mergeCell ref="L88:L89"/>
    <mergeCell ref="J62:J65"/>
    <mergeCell ref="J69:J72"/>
    <mergeCell ref="H76:H77"/>
    <mergeCell ref="J84:J89"/>
    <mergeCell ref="L65:L67"/>
    <mergeCell ref="H79:H80"/>
    <mergeCell ref="I79:I80"/>
    <mergeCell ref="K79:K80"/>
    <mergeCell ref="H62:H64"/>
    <mergeCell ref="A69:A73"/>
    <mergeCell ref="B69:D73"/>
    <mergeCell ref="A22:A24"/>
    <mergeCell ref="A10:A14"/>
    <mergeCell ref="B10:C14"/>
    <mergeCell ref="E10:G14"/>
    <mergeCell ref="A15:A21"/>
    <mergeCell ref="A41:A45"/>
    <mergeCell ref="B41:C45"/>
    <mergeCell ref="E41:G45"/>
    <mergeCell ref="A8:A9"/>
    <mergeCell ref="J1:K1"/>
    <mergeCell ref="J2:K2"/>
    <mergeCell ref="G4:I4"/>
    <mergeCell ref="G5:I5"/>
    <mergeCell ref="B8:G8"/>
    <mergeCell ref="H8:J8"/>
    <mergeCell ref="K8:K9"/>
    <mergeCell ref="B9:C9"/>
    <mergeCell ref="E9:G9"/>
    <mergeCell ref="B15:C21"/>
    <mergeCell ref="E15:G21"/>
    <mergeCell ref="A25:A30"/>
    <mergeCell ref="B25:C30"/>
    <mergeCell ref="E25:G30"/>
    <mergeCell ref="A31:A35"/>
    <mergeCell ref="B31:C35"/>
    <mergeCell ref="E31:G35"/>
    <mergeCell ref="E22:G24"/>
    <mergeCell ref="B22:C24"/>
    <mergeCell ref="B36:C36"/>
    <mergeCell ref="E36:G36"/>
    <mergeCell ref="B37:C37"/>
    <mergeCell ref="E37:G37"/>
    <mergeCell ref="A38:A40"/>
    <mergeCell ref="B38:C40"/>
    <mergeCell ref="E38:G40"/>
    <mergeCell ref="B46:C47"/>
    <mergeCell ref="E46:G47"/>
    <mergeCell ref="A48:A51"/>
    <mergeCell ref="B48:C51"/>
    <mergeCell ref="E48:G51"/>
    <mergeCell ref="A46:A47"/>
    <mergeCell ref="B52:C52"/>
    <mergeCell ref="E52:G52"/>
    <mergeCell ref="A53:A61"/>
    <mergeCell ref="B53:D61"/>
    <mergeCell ref="E53:G61"/>
    <mergeCell ref="A62:A67"/>
    <mergeCell ref="B62:C67"/>
    <mergeCell ref="E62:G67"/>
    <mergeCell ref="I62:I64"/>
    <mergeCell ref="K62:K64"/>
    <mergeCell ref="B68:C68"/>
    <mergeCell ref="E68:G68"/>
    <mergeCell ref="E69:G73"/>
    <mergeCell ref="H69:H71"/>
    <mergeCell ref="I69:I71"/>
    <mergeCell ref="K69:K71"/>
    <mergeCell ref="E82:G88"/>
    <mergeCell ref="A74:A75"/>
    <mergeCell ref="B74:C75"/>
    <mergeCell ref="E74:G75"/>
    <mergeCell ref="A76:A77"/>
    <mergeCell ref="B76:C77"/>
    <mergeCell ref="E76:G77"/>
    <mergeCell ref="I84:I88"/>
    <mergeCell ref="K84:K88"/>
    <mergeCell ref="A89:A93"/>
    <mergeCell ref="B89:C93"/>
    <mergeCell ref="E89:G93"/>
    <mergeCell ref="A78:A81"/>
    <mergeCell ref="B78:C81"/>
    <mergeCell ref="E78:G81"/>
    <mergeCell ref="A82:A88"/>
    <mergeCell ref="B82:C88"/>
    <mergeCell ref="B94:C94"/>
    <mergeCell ref="E94:G94"/>
    <mergeCell ref="B96:E96"/>
    <mergeCell ref="B98:H98"/>
    <mergeCell ref="B101:H101"/>
    <mergeCell ref="B104:H104"/>
    <mergeCell ref="H38:H39"/>
    <mergeCell ref="I38:I39"/>
    <mergeCell ref="J38:J39"/>
    <mergeCell ref="K38:K39"/>
    <mergeCell ref="H90:H91"/>
    <mergeCell ref="I90:I91"/>
    <mergeCell ref="J90:J91"/>
    <mergeCell ref="K90:K91"/>
    <mergeCell ref="J79:J80"/>
    <mergeCell ref="H84:H88"/>
  </mergeCells>
  <printOptions/>
  <pageMargins left="0" right="0" top="0" bottom="0" header="0" footer="0"/>
  <pageSetup fitToHeight="6" horizontalDpi="1200" verticalDpi="1200" orientation="landscape" paperSize="9" scale="60" r:id="rId1"/>
  <rowBreaks count="3" manualBreakCount="3">
    <brk id="22" max="10" man="1"/>
    <brk id="40" max="10" man="1"/>
    <brk id="5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161"/>
  <sheetViews>
    <sheetView view="pageBreakPreview" zoomScale="85" zoomScaleNormal="85" zoomScaleSheetLayoutView="85" zoomScalePageLayoutView="55" workbookViewId="0" topLeftCell="D20">
      <selection activeCell="P153" sqref="P153"/>
    </sheetView>
  </sheetViews>
  <sheetFormatPr defaultColWidth="9.140625" defaultRowHeight="15"/>
  <cols>
    <col min="1" max="1" width="5.00390625" style="4" customWidth="1"/>
    <col min="2" max="2" width="6.7109375" style="4" customWidth="1"/>
    <col min="3" max="3" width="19.140625" style="1" customWidth="1"/>
    <col min="4" max="4" width="47.00390625" style="4" customWidth="1"/>
    <col min="5" max="5" width="6.28125" style="3" customWidth="1"/>
    <col min="6" max="6" width="7.57421875" style="3" customWidth="1"/>
    <col min="7" max="7" width="3.7109375" style="3" customWidth="1"/>
    <col min="8" max="8" width="52.57421875" style="7" customWidth="1"/>
    <col min="9" max="9" width="12.421875" style="5" customWidth="1"/>
    <col min="10" max="10" width="11.421875" style="5" customWidth="1"/>
    <col min="11" max="11" width="8.7109375" style="6" customWidth="1"/>
    <col min="12" max="12" width="13.7109375" style="1" customWidth="1"/>
    <col min="13" max="13" width="16.140625" style="1" customWidth="1"/>
    <col min="14" max="14" width="14.28125" style="1" customWidth="1"/>
    <col min="15" max="15" width="15.28125" style="1" customWidth="1"/>
    <col min="16" max="16" width="14.8515625" style="1" customWidth="1"/>
    <col min="17" max="17" width="15.00390625" style="1" customWidth="1"/>
    <col min="18" max="18" width="14.28125" style="1" customWidth="1"/>
    <col min="19" max="19" width="22.421875" style="65" customWidth="1"/>
    <col min="20" max="20" width="11.00390625" style="4" bestFit="1" customWidth="1"/>
    <col min="21" max="16384" width="9.140625" style="4" customWidth="1"/>
  </cols>
  <sheetData>
    <row r="1" spans="1:18" ht="52.5" customHeight="1">
      <c r="A1" s="444" t="s">
        <v>306</v>
      </c>
      <c r="B1" s="444"/>
      <c r="C1" s="444"/>
      <c r="D1" s="559" t="s">
        <v>428</v>
      </c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1:18" ht="79.5" customHeight="1">
      <c r="A2" s="577" t="s">
        <v>50</v>
      </c>
      <c r="B2" s="578"/>
      <c r="C2" s="493" t="s">
        <v>59</v>
      </c>
      <c r="D2" s="533" t="s">
        <v>60</v>
      </c>
      <c r="E2" s="583" t="s">
        <v>54</v>
      </c>
      <c r="F2" s="584"/>
      <c r="G2" s="516" t="s">
        <v>53</v>
      </c>
      <c r="H2" s="517"/>
      <c r="I2" s="517"/>
      <c r="J2" s="517"/>
      <c r="K2" s="517"/>
      <c r="L2" s="518"/>
      <c r="M2" s="516" t="s">
        <v>101</v>
      </c>
      <c r="N2" s="544"/>
      <c r="O2" s="544"/>
      <c r="P2" s="544"/>
      <c r="Q2" s="544"/>
      <c r="R2" s="545"/>
    </row>
    <row r="3" spans="1:18" ht="63.75">
      <c r="A3" s="579"/>
      <c r="B3" s="580"/>
      <c r="C3" s="493"/>
      <c r="D3" s="534"/>
      <c r="E3" s="520" t="s">
        <v>288</v>
      </c>
      <c r="F3" s="520" t="s">
        <v>289</v>
      </c>
      <c r="G3" s="519" t="s">
        <v>52</v>
      </c>
      <c r="H3" s="527" t="s">
        <v>51</v>
      </c>
      <c r="I3" s="528"/>
      <c r="J3" s="529"/>
      <c r="K3" s="522" t="s">
        <v>20</v>
      </c>
      <c r="L3" s="522" t="s">
        <v>0</v>
      </c>
      <c r="M3" s="551" t="s">
        <v>429</v>
      </c>
      <c r="N3" s="552"/>
      <c r="O3" s="344" t="s">
        <v>430</v>
      </c>
      <c r="P3" s="162" t="s">
        <v>431</v>
      </c>
      <c r="Q3" s="548" t="s">
        <v>432</v>
      </c>
      <c r="R3" s="549"/>
    </row>
    <row r="4" spans="1:18" ht="23.25" customHeight="1">
      <c r="A4" s="581"/>
      <c r="B4" s="582"/>
      <c r="C4" s="493"/>
      <c r="D4" s="534"/>
      <c r="E4" s="520"/>
      <c r="F4" s="520"/>
      <c r="G4" s="520"/>
      <c r="H4" s="530"/>
      <c r="I4" s="531"/>
      <c r="J4" s="532"/>
      <c r="K4" s="523"/>
      <c r="L4" s="523"/>
      <c r="M4" s="440" t="s">
        <v>14</v>
      </c>
      <c r="N4" s="550" t="s">
        <v>15</v>
      </c>
      <c r="O4" s="550" t="s">
        <v>14</v>
      </c>
      <c r="P4" s="440" t="s">
        <v>1</v>
      </c>
      <c r="Q4" s="34">
        <v>2025</v>
      </c>
      <c r="R4" s="34">
        <v>2026</v>
      </c>
    </row>
    <row r="5" spans="1:18" ht="24" customHeight="1">
      <c r="A5" s="25" t="s">
        <v>2</v>
      </c>
      <c r="B5" s="25" t="s">
        <v>49</v>
      </c>
      <c r="C5" s="493"/>
      <c r="D5" s="535"/>
      <c r="E5" s="521"/>
      <c r="F5" s="521"/>
      <c r="G5" s="521"/>
      <c r="H5" s="34" t="s">
        <v>32</v>
      </c>
      <c r="I5" s="34" t="s">
        <v>55</v>
      </c>
      <c r="J5" s="27" t="s">
        <v>56</v>
      </c>
      <c r="K5" s="524"/>
      <c r="L5" s="524"/>
      <c r="M5" s="440"/>
      <c r="N5" s="550"/>
      <c r="O5" s="550"/>
      <c r="P5" s="440"/>
      <c r="Q5" s="33" t="s">
        <v>1</v>
      </c>
      <c r="R5" s="33" t="s">
        <v>1</v>
      </c>
    </row>
    <row r="6" spans="1:18" ht="18" customHeight="1">
      <c r="A6" s="64">
        <v>1</v>
      </c>
      <c r="B6" s="64">
        <v>2</v>
      </c>
      <c r="C6" s="31">
        <v>3</v>
      </c>
      <c r="D6" s="31">
        <v>4</v>
      </c>
      <c r="E6" s="32" t="s">
        <v>57</v>
      </c>
      <c r="F6" s="32" t="s">
        <v>58</v>
      </c>
      <c r="G6" s="32" t="s">
        <v>12</v>
      </c>
      <c r="H6" s="26">
        <v>8</v>
      </c>
      <c r="I6" s="30">
        <v>9</v>
      </c>
      <c r="J6" s="30">
        <v>10</v>
      </c>
      <c r="K6" s="30">
        <v>11</v>
      </c>
      <c r="L6" s="30">
        <v>12</v>
      </c>
      <c r="M6" s="12">
        <v>13</v>
      </c>
      <c r="N6" s="31">
        <v>14</v>
      </c>
      <c r="O6" s="31">
        <v>15</v>
      </c>
      <c r="P6" s="12">
        <v>16</v>
      </c>
      <c r="Q6" s="12">
        <v>17</v>
      </c>
      <c r="R6" s="12">
        <v>18</v>
      </c>
    </row>
    <row r="7" spans="1:18" ht="23.25" customHeight="1">
      <c r="A7" s="469" t="s">
        <v>18</v>
      </c>
      <c r="B7" s="472" t="s">
        <v>3</v>
      </c>
      <c r="C7" s="111">
        <v>700000000</v>
      </c>
      <c r="D7" s="546" t="s">
        <v>202</v>
      </c>
      <c r="E7" s="547"/>
      <c r="F7" s="547"/>
      <c r="G7" s="547"/>
      <c r="H7" s="547"/>
      <c r="I7" s="547"/>
      <c r="J7" s="547"/>
      <c r="K7" s="547"/>
      <c r="L7" s="547"/>
      <c r="M7" s="112">
        <f aca="true" t="shared" si="0" ref="M7:R7">M8+M103+M130+M136+M149+M151+M152</f>
        <v>86598492.45</v>
      </c>
      <c r="N7" s="112">
        <f t="shared" si="0"/>
        <v>80759841.64</v>
      </c>
      <c r="O7" s="112">
        <f t="shared" si="0"/>
        <v>81519600.36</v>
      </c>
      <c r="P7" s="112">
        <f t="shared" si="0"/>
        <v>80202475.54</v>
      </c>
      <c r="Q7" s="112">
        <f>Q8+Q103+Q130+Q136+Q149+Q151+Q152</f>
        <v>74399977.63</v>
      </c>
      <c r="R7" s="112">
        <f t="shared" si="0"/>
        <v>74436977.63</v>
      </c>
    </row>
    <row r="8" spans="1:18" ht="33" customHeight="1">
      <c r="A8" s="470"/>
      <c r="B8" s="473"/>
      <c r="C8" s="54">
        <v>701000000</v>
      </c>
      <c r="D8" s="525" t="s">
        <v>201</v>
      </c>
      <c r="E8" s="526"/>
      <c r="F8" s="526"/>
      <c r="G8" s="526"/>
      <c r="H8" s="526"/>
      <c r="I8" s="526"/>
      <c r="J8" s="526"/>
      <c r="K8" s="526"/>
      <c r="L8" s="526"/>
      <c r="M8" s="55">
        <f aca="true" t="shared" si="1" ref="M8:R8">M9+M53</f>
        <v>54589025.42</v>
      </c>
      <c r="N8" s="55">
        <f t="shared" si="1"/>
        <v>49798765.19</v>
      </c>
      <c r="O8" s="55">
        <f t="shared" si="1"/>
        <v>52336283.66</v>
      </c>
      <c r="P8" s="55">
        <f t="shared" si="1"/>
        <v>51638224.64</v>
      </c>
      <c r="Q8" s="55">
        <f t="shared" si="1"/>
        <v>46065200</v>
      </c>
      <c r="R8" s="55">
        <f t="shared" si="1"/>
        <v>44955800</v>
      </c>
    </row>
    <row r="9" spans="1:18" ht="32.25" customHeight="1">
      <c r="A9" s="470"/>
      <c r="B9" s="473"/>
      <c r="C9" s="113">
        <v>701010000</v>
      </c>
      <c r="D9" s="476" t="s">
        <v>200</v>
      </c>
      <c r="E9" s="477"/>
      <c r="F9" s="477"/>
      <c r="G9" s="477"/>
      <c r="H9" s="477"/>
      <c r="I9" s="477"/>
      <c r="J9" s="477"/>
      <c r="K9" s="477"/>
      <c r="L9" s="477"/>
      <c r="M9" s="114">
        <f>M10+M18+M19+M29+M33+M37+M38+M39+M41+M47+M48+M52</f>
        <v>36002134.8</v>
      </c>
      <c r="N9" s="114">
        <f>N10+N18+N19+N29+N33+N37+N38+N39+N41+N47+N48+N52</f>
        <v>34632665.489999995</v>
      </c>
      <c r="O9" s="114">
        <f>O10+O18+O19+O29+O33+O37+O38+O39+O41+O47+O48+O52</f>
        <v>29233559.02</v>
      </c>
      <c r="P9" s="114">
        <f>P10+P18+P19+P29+P33+P37+P38+P39+P41+P47+P48+P52</f>
        <v>28535500</v>
      </c>
      <c r="Q9" s="114">
        <f>Q10+Q18+Q19+Q29+Q33+Q37+Q38+Q39+Q41+Q47+Q48+Q52</f>
        <v>28535500</v>
      </c>
      <c r="R9" s="114">
        <f>R10+R18+R19+R29+R33+R37+R38+R39+R41+R47+R48+R52</f>
        <v>27426100</v>
      </c>
    </row>
    <row r="10" spans="1:20" ht="1.5" customHeight="1">
      <c r="A10" s="470"/>
      <c r="B10" s="473"/>
      <c r="C10" s="482" t="s">
        <v>173</v>
      </c>
      <c r="D10" s="560" t="s">
        <v>74</v>
      </c>
      <c r="E10" s="479" t="s">
        <v>4</v>
      </c>
      <c r="F10" s="479" t="s">
        <v>159</v>
      </c>
      <c r="G10" s="479"/>
      <c r="H10" s="475" t="s">
        <v>36</v>
      </c>
      <c r="I10" s="490">
        <v>43495</v>
      </c>
      <c r="J10" s="536" t="s">
        <v>143</v>
      </c>
      <c r="K10" s="451" t="s">
        <v>22</v>
      </c>
      <c r="L10" s="451" t="s">
        <v>77</v>
      </c>
      <c r="M10" s="463">
        <v>34222.4</v>
      </c>
      <c r="N10" s="463">
        <v>34222.4</v>
      </c>
      <c r="O10" s="463">
        <v>34222.4</v>
      </c>
      <c r="P10" s="463">
        <v>0</v>
      </c>
      <c r="Q10" s="463">
        <v>0</v>
      </c>
      <c r="R10" s="463">
        <v>0</v>
      </c>
      <c r="S10" s="66"/>
      <c r="T10" s="15"/>
    </row>
    <row r="11" spans="1:20" ht="33" customHeight="1" hidden="1">
      <c r="A11" s="470"/>
      <c r="B11" s="473"/>
      <c r="C11" s="483"/>
      <c r="D11" s="561"/>
      <c r="E11" s="480"/>
      <c r="F11" s="480"/>
      <c r="G11" s="480"/>
      <c r="H11" s="409"/>
      <c r="I11" s="454"/>
      <c r="J11" s="537"/>
      <c r="K11" s="452"/>
      <c r="L11" s="452"/>
      <c r="M11" s="464"/>
      <c r="N11" s="464"/>
      <c r="O11" s="464"/>
      <c r="P11" s="464"/>
      <c r="Q11" s="464"/>
      <c r="R11" s="464"/>
      <c r="S11" s="66"/>
      <c r="T11" s="15"/>
    </row>
    <row r="12" spans="1:20" ht="29.25" customHeight="1" hidden="1">
      <c r="A12" s="470"/>
      <c r="B12" s="473"/>
      <c r="C12" s="483"/>
      <c r="D12" s="561"/>
      <c r="E12" s="480"/>
      <c r="F12" s="480"/>
      <c r="G12" s="480"/>
      <c r="H12" s="410"/>
      <c r="I12" s="455"/>
      <c r="J12" s="538"/>
      <c r="K12" s="351"/>
      <c r="L12" s="351"/>
      <c r="M12" s="464"/>
      <c r="N12" s="464"/>
      <c r="O12" s="464"/>
      <c r="P12" s="464"/>
      <c r="Q12" s="464"/>
      <c r="R12" s="464"/>
      <c r="S12" s="66"/>
      <c r="T12" s="15"/>
    </row>
    <row r="13" spans="1:20" ht="24" customHeight="1">
      <c r="A13" s="470"/>
      <c r="B13" s="473"/>
      <c r="C13" s="483"/>
      <c r="D13" s="561"/>
      <c r="E13" s="480"/>
      <c r="F13" s="480"/>
      <c r="G13" s="480"/>
      <c r="H13" s="475" t="s">
        <v>259</v>
      </c>
      <c r="I13" s="540">
        <v>37900</v>
      </c>
      <c r="J13" s="451" t="s">
        <v>33</v>
      </c>
      <c r="K13" s="451" t="s">
        <v>250</v>
      </c>
      <c r="L13" s="451" t="s">
        <v>221</v>
      </c>
      <c r="M13" s="464"/>
      <c r="N13" s="464"/>
      <c r="O13" s="464"/>
      <c r="P13" s="464"/>
      <c r="Q13" s="464"/>
      <c r="R13" s="464"/>
      <c r="S13" s="66"/>
      <c r="T13" s="15"/>
    </row>
    <row r="14" spans="1:20" ht="12.75" customHeight="1">
      <c r="A14" s="470"/>
      <c r="B14" s="473"/>
      <c r="C14" s="483"/>
      <c r="D14" s="561"/>
      <c r="E14" s="480"/>
      <c r="F14" s="480"/>
      <c r="G14" s="480"/>
      <c r="H14" s="410"/>
      <c r="I14" s="541"/>
      <c r="J14" s="351"/>
      <c r="K14" s="351"/>
      <c r="L14" s="351"/>
      <c r="M14" s="464"/>
      <c r="N14" s="464"/>
      <c r="O14" s="464"/>
      <c r="P14" s="464"/>
      <c r="Q14" s="464"/>
      <c r="R14" s="464"/>
      <c r="S14" s="66"/>
      <c r="T14" s="15"/>
    </row>
    <row r="15" spans="1:20" ht="12.75" customHeight="1">
      <c r="A15" s="470"/>
      <c r="B15" s="473"/>
      <c r="C15" s="483"/>
      <c r="D15" s="561"/>
      <c r="E15" s="480"/>
      <c r="F15" s="480"/>
      <c r="G15" s="480"/>
      <c r="H15" s="16" t="s">
        <v>255</v>
      </c>
      <c r="I15" s="192">
        <v>36007</v>
      </c>
      <c r="J15" s="208" t="s">
        <v>256</v>
      </c>
      <c r="K15" s="189" t="s">
        <v>257</v>
      </c>
      <c r="L15" s="189" t="s">
        <v>258</v>
      </c>
      <c r="M15" s="464"/>
      <c r="N15" s="464"/>
      <c r="O15" s="464"/>
      <c r="P15" s="464"/>
      <c r="Q15" s="464"/>
      <c r="R15" s="464"/>
      <c r="S15" s="66"/>
      <c r="T15" s="15"/>
    </row>
    <row r="16" spans="1:20" ht="28.5" customHeight="1">
      <c r="A16" s="470"/>
      <c r="B16" s="473"/>
      <c r="C16" s="483"/>
      <c r="D16" s="561"/>
      <c r="E16" s="480"/>
      <c r="F16" s="480"/>
      <c r="G16" s="480"/>
      <c r="H16" s="16" t="s">
        <v>36</v>
      </c>
      <c r="I16" s="191">
        <v>44207</v>
      </c>
      <c r="J16" s="239" t="s">
        <v>57</v>
      </c>
      <c r="K16" s="189" t="s">
        <v>237</v>
      </c>
      <c r="L16" s="189" t="s">
        <v>299</v>
      </c>
      <c r="M16" s="464"/>
      <c r="N16" s="464"/>
      <c r="O16" s="464"/>
      <c r="P16" s="464"/>
      <c r="Q16" s="464"/>
      <c r="R16" s="464"/>
      <c r="S16" s="66"/>
      <c r="T16" s="15"/>
    </row>
    <row r="17" spans="1:20" ht="33" customHeight="1">
      <c r="A17" s="470"/>
      <c r="B17" s="473"/>
      <c r="C17" s="483"/>
      <c r="D17" s="561"/>
      <c r="E17" s="481"/>
      <c r="F17" s="481"/>
      <c r="G17" s="481"/>
      <c r="H17" s="16" t="s">
        <v>36</v>
      </c>
      <c r="I17" s="104">
        <v>44571</v>
      </c>
      <c r="J17" s="239" t="s">
        <v>307</v>
      </c>
      <c r="K17" s="77" t="s">
        <v>237</v>
      </c>
      <c r="L17" s="323" t="s">
        <v>407</v>
      </c>
      <c r="M17" s="468"/>
      <c r="N17" s="468"/>
      <c r="O17" s="468"/>
      <c r="P17" s="468"/>
      <c r="Q17" s="468"/>
      <c r="R17" s="468"/>
      <c r="S17" s="66"/>
      <c r="T17" s="15"/>
    </row>
    <row r="18" spans="1:41" ht="43.5" customHeight="1">
      <c r="A18" s="470"/>
      <c r="B18" s="473"/>
      <c r="C18" s="497"/>
      <c r="D18" s="562"/>
      <c r="E18" s="126" t="s">
        <v>4</v>
      </c>
      <c r="F18" s="126" t="s">
        <v>16</v>
      </c>
      <c r="G18" s="126"/>
      <c r="H18" s="8" t="s">
        <v>308</v>
      </c>
      <c r="I18" s="596" t="str">
        <f>'уточненное приложение'!J14</f>
        <v>№ 165 от 21.10.2008 (ред. от 27.04.2016 №170)</v>
      </c>
      <c r="J18" s="199">
        <v>165</v>
      </c>
      <c r="K18" s="81" t="s">
        <v>72</v>
      </c>
      <c r="L18" s="317" t="s">
        <v>401</v>
      </c>
      <c r="M18" s="179">
        <v>62800</v>
      </c>
      <c r="N18" s="179">
        <v>0</v>
      </c>
      <c r="O18" s="227">
        <v>62800</v>
      </c>
      <c r="P18" s="202">
        <v>62800</v>
      </c>
      <c r="Q18" s="202">
        <v>62800</v>
      </c>
      <c r="R18" s="202">
        <v>62800</v>
      </c>
      <c r="S18" s="66"/>
      <c r="T18" s="36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41" ht="14.25" customHeight="1">
      <c r="A19" s="470"/>
      <c r="B19" s="473"/>
      <c r="C19" s="499" t="s">
        <v>174</v>
      </c>
      <c r="D19" s="484" t="s">
        <v>175</v>
      </c>
      <c r="E19" s="479" t="s">
        <v>4</v>
      </c>
      <c r="F19" s="479" t="s">
        <v>17</v>
      </c>
      <c r="G19" s="479"/>
      <c r="H19" s="365" t="s">
        <v>339</v>
      </c>
      <c r="I19" s="597" t="str">
        <f>'уточненное приложение'!J15</f>
        <v>№ 14 от 27.05.2013 (ред.от 25.08.2016 №171, от 03.09.2018 №296)</v>
      </c>
      <c r="J19" s="514">
        <v>14</v>
      </c>
      <c r="K19" s="514" t="s">
        <v>72</v>
      </c>
      <c r="L19" s="539" t="s">
        <v>387</v>
      </c>
      <c r="M19" s="599">
        <v>557000</v>
      </c>
      <c r="N19" s="599">
        <v>557000</v>
      </c>
      <c r="O19" s="599">
        <v>184000</v>
      </c>
      <c r="P19" s="599">
        <v>184000</v>
      </c>
      <c r="Q19" s="599">
        <v>184000</v>
      </c>
      <c r="R19" s="599">
        <v>184000</v>
      </c>
      <c r="S19" s="66"/>
      <c r="T19" s="36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 ht="9" customHeight="1">
      <c r="A20" s="470"/>
      <c r="B20" s="473"/>
      <c r="C20" s="499"/>
      <c r="D20" s="485"/>
      <c r="E20" s="480"/>
      <c r="F20" s="480"/>
      <c r="G20" s="480"/>
      <c r="H20" s="365"/>
      <c r="I20" s="555"/>
      <c r="J20" s="514"/>
      <c r="K20" s="514"/>
      <c r="L20" s="539"/>
      <c r="M20" s="600"/>
      <c r="N20" s="600"/>
      <c r="O20" s="600"/>
      <c r="P20" s="600"/>
      <c r="Q20" s="600"/>
      <c r="R20" s="600"/>
      <c r="S20" s="66"/>
      <c r="T20" s="15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ht="9" customHeight="1">
      <c r="A21" s="470"/>
      <c r="B21" s="473"/>
      <c r="C21" s="499"/>
      <c r="D21" s="485"/>
      <c r="E21" s="480"/>
      <c r="F21" s="480"/>
      <c r="G21" s="480"/>
      <c r="H21" s="365"/>
      <c r="I21" s="555"/>
      <c r="J21" s="514"/>
      <c r="K21" s="514"/>
      <c r="L21" s="539"/>
      <c r="M21" s="600"/>
      <c r="N21" s="600"/>
      <c r="O21" s="600"/>
      <c r="P21" s="600"/>
      <c r="Q21" s="600"/>
      <c r="R21" s="600"/>
      <c r="S21" s="66"/>
      <c r="T21" s="15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 ht="13.5" customHeight="1">
      <c r="A22" s="470"/>
      <c r="B22" s="473"/>
      <c r="C22" s="499"/>
      <c r="D22" s="485"/>
      <c r="E22" s="480"/>
      <c r="F22" s="480"/>
      <c r="G22" s="480"/>
      <c r="H22" s="365"/>
      <c r="I22" s="555"/>
      <c r="J22" s="514"/>
      <c r="K22" s="514"/>
      <c r="L22" s="539"/>
      <c r="M22" s="600"/>
      <c r="N22" s="600"/>
      <c r="O22" s="600"/>
      <c r="P22" s="600"/>
      <c r="Q22" s="600"/>
      <c r="R22" s="600"/>
      <c r="S22" s="66"/>
      <c r="T22" s="15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 ht="13.5" customHeight="1">
      <c r="A23" s="470"/>
      <c r="B23" s="473"/>
      <c r="C23" s="499"/>
      <c r="D23" s="485"/>
      <c r="E23" s="480"/>
      <c r="F23" s="480"/>
      <c r="G23" s="480"/>
      <c r="H23" s="475" t="s">
        <v>259</v>
      </c>
      <c r="I23" s="540" t="str">
        <f>'уточненное приложение'!J16</f>
        <v>№ 131-ФЗ от 06.10.2003</v>
      </c>
      <c r="J23" s="451" t="s">
        <v>33</v>
      </c>
      <c r="K23" s="451" t="s">
        <v>108</v>
      </c>
      <c r="L23" s="451" t="s">
        <v>221</v>
      </c>
      <c r="M23" s="600"/>
      <c r="N23" s="600"/>
      <c r="O23" s="600"/>
      <c r="P23" s="600"/>
      <c r="Q23" s="600"/>
      <c r="R23" s="600"/>
      <c r="S23" s="70"/>
      <c r="T23" s="15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 ht="22.5" customHeight="1">
      <c r="A24" s="470"/>
      <c r="B24" s="473"/>
      <c r="C24" s="499"/>
      <c r="D24" s="485"/>
      <c r="E24" s="480"/>
      <c r="F24" s="480"/>
      <c r="G24" s="480"/>
      <c r="H24" s="410"/>
      <c r="I24" s="541"/>
      <c r="J24" s="351"/>
      <c r="K24" s="351"/>
      <c r="L24" s="351"/>
      <c r="M24" s="600"/>
      <c r="N24" s="600"/>
      <c r="O24" s="600"/>
      <c r="P24" s="600"/>
      <c r="Q24" s="600"/>
      <c r="R24" s="600"/>
      <c r="S24" s="70"/>
      <c r="T24" s="15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470"/>
      <c r="B25" s="473"/>
      <c r="C25" s="499"/>
      <c r="D25" s="485"/>
      <c r="E25" s="480"/>
      <c r="F25" s="480"/>
      <c r="G25" s="480"/>
      <c r="H25" s="79" t="s">
        <v>131</v>
      </c>
      <c r="I25" s="127">
        <v>36743</v>
      </c>
      <c r="J25" s="200" t="s">
        <v>85</v>
      </c>
      <c r="K25" s="28" t="s">
        <v>138</v>
      </c>
      <c r="L25" s="17" t="s">
        <v>135</v>
      </c>
      <c r="M25" s="600"/>
      <c r="N25" s="600"/>
      <c r="O25" s="600"/>
      <c r="P25" s="600"/>
      <c r="Q25" s="600"/>
      <c r="R25" s="600"/>
      <c r="S25" s="67"/>
      <c r="T25" s="39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 ht="16.5" customHeight="1">
      <c r="A26" s="470"/>
      <c r="B26" s="473"/>
      <c r="C26" s="499"/>
      <c r="D26" s="485"/>
      <c r="E26" s="480"/>
      <c r="F26" s="480"/>
      <c r="G26" s="480"/>
      <c r="H26" s="9" t="s">
        <v>165</v>
      </c>
      <c r="I26" s="127">
        <v>44924</v>
      </c>
      <c r="J26" s="200">
        <v>9</v>
      </c>
      <c r="K26" s="159" t="s">
        <v>72</v>
      </c>
      <c r="L26" s="158" t="s">
        <v>77</v>
      </c>
      <c r="M26" s="600"/>
      <c r="N26" s="600"/>
      <c r="O26" s="600"/>
      <c r="P26" s="600"/>
      <c r="Q26" s="600"/>
      <c r="R26" s="600"/>
      <c r="S26" s="67"/>
      <c r="T26" s="39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41" ht="43.5" customHeight="1">
      <c r="A27" s="470"/>
      <c r="B27" s="473"/>
      <c r="C27" s="499"/>
      <c r="D27" s="485"/>
      <c r="E27" s="480"/>
      <c r="F27" s="480"/>
      <c r="G27" s="480"/>
      <c r="H27" s="78" t="s">
        <v>239</v>
      </c>
      <c r="I27" s="128" t="str">
        <f>I19</f>
        <v>№ 14 от 27.05.2013 (ред.от 25.08.2016 №171, от 03.09.2018 №296)</v>
      </c>
      <c r="J27" s="200">
        <v>14</v>
      </c>
      <c r="K27" s="81" t="s">
        <v>72</v>
      </c>
      <c r="L27" s="17" t="s">
        <v>77</v>
      </c>
      <c r="M27" s="600"/>
      <c r="N27" s="600"/>
      <c r="O27" s="600"/>
      <c r="P27" s="600"/>
      <c r="Q27" s="600"/>
      <c r="R27" s="600"/>
      <c r="S27" s="67"/>
      <c r="T27" s="39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1:41" ht="39.75" customHeight="1">
      <c r="A28" s="470"/>
      <c r="B28" s="473"/>
      <c r="C28" s="499"/>
      <c r="D28" s="485"/>
      <c r="E28" s="481"/>
      <c r="F28" s="481"/>
      <c r="G28" s="481"/>
      <c r="H28" s="78" t="s">
        <v>133</v>
      </c>
      <c r="I28" s="128" t="str">
        <f>'уточненное приложение'!J20</f>
        <v>№ 195-ФЗ от 30.12.2001</v>
      </c>
      <c r="J28" s="200" t="s">
        <v>134</v>
      </c>
      <c r="K28" s="28" t="s">
        <v>137</v>
      </c>
      <c r="L28" s="17" t="s">
        <v>136</v>
      </c>
      <c r="M28" s="601"/>
      <c r="N28" s="601"/>
      <c r="O28" s="601"/>
      <c r="P28" s="601"/>
      <c r="Q28" s="601"/>
      <c r="R28" s="601"/>
      <c r="S28" s="67"/>
      <c r="T28" s="39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1:41" ht="47.25" customHeight="1">
      <c r="A29" s="470"/>
      <c r="B29" s="473"/>
      <c r="C29" s="499"/>
      <c r="D29" s="498"/>
      <c r="E29" s="163" t="s">
        <v>9</v>
      </c>
      <c r="F29" s="126" t="s">
        <v>7</v>
      </c>
      <c r="G29" s="124"/>
      <c r="H29" s="16" t="s">
        <v>309</v>
      </c>
      <c r="I29" s="341" t="s">
        <v>340</v>
      </c>
      <c r="J29" s="199">
        <v>44</v>
      </c>
      <c r="K29" s="81" t="s">
        <v>72</v>
      </c>
      <c r="L29" s="281" t="s">
        <v>387</v>
      </c>
      <c r="M29" s="602">
        <v>2372370.1</v>
      </c>
      <c r="N29" s="602">
        <v>1065706.7</v>
      </c>
      <c r="O29" s="602">
        <v>2870640.26</v>
      </c>
      <c r="P29" s="602">
        <v>1468200</v>
      </c>
      <c r="Q29" s="602">
        <f>P29</f>
        <v>1468200</v>
      </c>
      <c r="R29" s="602">
        <v>1358800</v>
      </c>
      <c r="S29" s="66"/>
      <c r="T29" s="36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 ht="0.75" customHeight="1" hidden="1">
      <c r="A30" s="470"/>
      <c r="B30" s="473"/>
      <c r="C30" s="482" t="s">
        <v>176</v>
      </c>
      <c r="D30" s="484" t="s">
        <v>177</v>
      </c>
      <c r="E30" s="241"/>
      <c r="F30" s="241"/>
      <c r="G30" s="479"/>
      <c r="H30" s="193" t="s">
        <v>141</v>
      </c>
      <c r="I30" s="104">
        <v>39357</v>
      </c>
      <c r="J30" s="199">
        <v>35</v>
      </c>
      <c r="K30" s="77" t="s">
        <v>24</v>
      </c>
      <c r="L30" s="77" t="s">
        <v>114</v>
      </c>
      <c r="M30" s="463"/>
      <c r="N30" s="463"/>
      <c r="O30" s="463">
        <v>0</v>
      </c>
      <c r="P30" s="463">
        <v>0</v>
      </c>
      <c r="Q30" s="463">
        <v>0</v>
      </c>
      <c r="R30" s="463">
        <v>0</v>
      </c>
      <c r="S30" s="66"/>
      <c r="T30" s="36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1:41" ht="4.5" customHeight="1" hidden="1">
      <c r="A31" s="470"/>
      <c r="B31" s="473"/>
      <c r="C31" s="483"/>
      <c r="D31" s="485"/>
      <c r="E31" s="489" t="s">
        <v>7</v>
      </c>
      <c r="F31" s="542" t="s">
        <v>8</v>
      </c>
      <c r="G31" s="480"/>
      <c r="H31" s="9" t="s">
        <v>165</v>
      </c>
      <c r="I31" s="133">
        <v>44305</v>
      </c>
      <c r="J31" s="134" t="s">
        <v>31</v>
      </c>
      <c r="K31" s="81" t="s">
        <v>72</v>
      </c>
      <c r="L31" s="234" t="s">
        <v>310</v>
      </c>
      <c r="M31" s="468"/>
      <c r="N31" s="468"/>
      <c r="O31" s="468"/>
      <c r="P31" s="468"/>
      <c r="Q31" s="468"/>
      <c r="R31" s="468"/>
      <c r="S31" s="66"/>
      <c r="T31" s="36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 ht="27" customHeight="1" hidden="1">
      <c r="A32" s="470"/>
      <c r="B32" s="473"/>
      <c r="C32" s="483"/>
      <c r="D32" s="485"/>
      <c r="E32" s="489"/>
      <c r="F32" s="543"/>
      <c r="G32" s="481"/>
      <c r="H32" s="9" t="s">
        <v>215</v>
      </c>
      <c r="I32" s="177">
        <v>34689</v>
      </c>
      <c r="J32" s="200" t="s">
        <v>216</v>
      </c>
      <c r="K32" s="178" t="s">
        <v>72</v>
      </c>
      <c r="L32" s="178" t="s">
        <v>217</v>
      </c>
      <c r="M32" s="179">
        <v>256500.02</v>
      </c>
      <c r="N32" s="179">
        <v>256500.02</v>
      </c>
      <c r="O32" s="227">
        <v>0</v>
      </c>
      <c r="P32" s="202">
        <v>0</v>
      </c>
      <c r="Q32" s="202">
        <v>0</v>
      </c>
      <c r="R32" s="202">
        <v>0</v>
      </c>
      <c r="S32" s="66"/>
      <c r="T32" s="36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1" ht="69.75" customHeight="1">
      <c r="A33" s="470"/>
      <c r="B33" s="473"/>
      <c r="C33" s="497"/>
      <c r="D33" s="498"/>
      <c r="E33" s="175" t="s">
        <v>7</v>
      </c>
      <c r="F33" s="175" t="s">
        <v>13</v>
      </c>
      <c r="G33" s="175"/>
      <c r="H33" s="9" t="s">
        <v>215</v>
      </c>
      <c r="I33" s="177" t="str">
        <f>'уточненное приложение'!J23</f>
        <v>№ 145 от 19.06.2017 ( в ред от 09.06.2020 №109)</v>
      </c>
      <c r="J33" s="200">
        <v>145</v>
      </c>
      <c r="K33" s="178" t="s">
        <v>72</v>
      </c>
      <c r="L33" s="340" t="s">
        <v>433</v>
      </c>
      <c r="M33" s="179">
        <v>1144049.97</v>
      </c>
      <c r="N33" s="179">
        <v>1144049.97</v>
      </c>
      <c r="O33" s="227">
        <v>216200</v>
      </c>
      <c r="P33" s="202">
        <v>216200</v>
      </c>
      <c r="Q33" s="202">
        <f>P33</f>
        <v>216200</v>
      </c>
      <c r="R33" s="202">
        <f>Q33</f>
        <v>216200</v>
      </c>
      <c r="S33" s="66"/>
      <c r="T33" s="36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20" ht="15" customHeight="1" hidden="1">
      <c r="A34" s="470"/>
      <c r="B34" s="473"/>
      <c r="C34" s="482" t="s">
        <v>184</v>
      </c>
      <c r="D34" s="494" t="s">
        <v>185</v>
      </c>
      <c r="E34" s="479" t="s">
        <v>11</v>
      </c>
      <c r="F34" s="479" t="s">
        <v>4</v>
      </c>
      <c r="G34" s="479"/>
      <c r="H34" s="167"/>
      <c r="I34" s="173"/>
      <c r="J34" s="197"/>
      <c r="K34" s="173"/>
      <c r="L34" s="172"/>
      <c r="M34" s="463">
        <v>0</v>
      </c>
      <c r="N34" s="463">
        <v>0</v>
      </c>
      <c r="O34" s="463">
        <v>0</v>
      </c>
      <c r="P34" s="463">
        <v>0</v>
      </c>
      <c r="Q34" s="463">
        <v>0</v>
      </c>
      <c r="R34" s="463">
        <v>0</v>
      </c>
      <c r="S34" s="66"/>
      <c r="T34" s="15"/>
    </row>
    <row r="35" spans="1:20" ht="87" customHeight="1" hidden="1">
      <c r="A35" s="470"/>
      <c r="B35" s="473"/>
      <c r="C35" s="483"/>
      <c r="D35" s="495"/>
      <c r="E35" s="480"/>
      <c r="F35" s="480"/>
      <c r="G35" s="480"/>
      <c r="H35" s="80" t="s">
        <v>40</v>
      </c>
      <c r="I35" s="137">
        <v>40358</v>
      </c>
      <c r="J35" s="197">
        <v>20</v>
      </c>
      <c r="K35" s="82" t="s">
        <v>37</v>
      </c>
      <c r="L35" s="137" t="s">
        <v>41</v>
      </c>
      <c r="M35" s="464"/>
      <c r="N35" s="464"/>
      <c r="O35" s="464"/>
      <c r="P35" s="464"/>
      <c r="Q35" s="464"/>
      <c r="R35" s="464"/>
      <c r="S35" s="68"/>
      <c r="T35" s="39"/>
    </row>
    <row r="36" spans="1:20" ht="44.25" customHeight="1" hidden="1">
      <c r="A36" s="470"/>
      <c r="B36" s="473"/>
      <c r="C36" s="483"/>
      <c r="D36" s="495"/>
      <c r="E36" s="480"/>
      <c r="F36" s="480"/>
      <c r="G36" s="480"/>
      <c r="H36" s="8" t="s">
        <v>140</v>
      </c>
      <c r="I36" s="242">
        <v>39402</v>
      </c>
      <c r="J36" s="197">
        <v>43</v>
      </c>
      <c r="K36" s="82" t="s">
        <v>28</v>
      </c>
      <c r="L36" s="137" t="s">
        <v>27</v>
      </c>
      <c r="M36" s="468"/>
      <c r="N36" s="468"/>
      <c r="O36" s="468"/>
      <c r="P36" s="468"/>
      <c r="Q36" s="468"/>
      <c r="R36" s="468"/>
      <c r="S36" s="66"/>
      <c r="T36" s="36"/>
    </row>
    <row r="37" spans="1:20" ht="43.5" customHeight="1">
      <c r="A37" s="470"/>
      <c r="B37" s="473"/>
      <c r="C37" s="483"/>
      <c r="D37" s="495"/>
      <c r="E37" s="481"/>
      <c r="F37" s="481"/>
      <c r="G37" s="481"/>
      <c r="H37" s="19" t="s">
        <v>235</v>
      </c>
      <c r="I37" s="17">
        <v>44946</v>
      </c>
      <c r="J37" s="200">
        <v>1</v>
      </c>
      <c r="K37" s="81" t="s">
        <v>72</v>
      </c>
      <c r="L37" s="338" t="s">
        <v>434</v>
      </c>
      <c r="M37" s="180">
        <v>23793493</v>
      </c>
      <c r="N37" s="236">
        <f>M37</f>
        <v>23793493</v>
      </c>
      <c r="O37" s="226">
        <v>22377800</v>
      </c>
      <c r="P37" s="203">
        <v>22377800</v>
      </c>
      <c r="Q37" s="332">
        <f>P37</f>
        <v>22377800</v>
      </c>
      <c r="R37" s="332">
        <f>Q37</f>
        <v>22377800</v>
      </c>
      <c r="S37" s="66"/>
      <c r="T37" s="36"/>
    </row>
    <row r="38" spans="1:20" ht="26.25" customHeight="1">
      <c r="A38" s="470"/>
      <c r="B38" s="473"/>
      <c r="C38" s="483"/>
      <c r="D38" s="495"/>
      <c r="E38" s="489" t="s">
        <v>11</v>
      </c>
      <c r="F38" s="479" t="s">
        <v>6</v>
      </c>
      <c r="G38" s="479"/>
      <c r="H38" s="19" t="s">
        <v>165</v>
      </c>
      <c r="I38" s="17">
        <v>44986</v>
      </c>
      <c r="J38" s="200">
        <v>1</v>
      </c>
      <c r="K38" s="81" t="s">
        <v>72</v>
      </c>
      <c r="L38" s="338" t="s">
        <v>434</v>
      </c>
      <c r="M38" s="180">
        <v>36400</v>
      </c>
      <c r="N38" s="180">
        <v>36399.97</v>
      </c>
      <c r="O38" s="227">
        <v>36400</v>
      </c>
      <c r="P38" s="202">
        <v>36400</v>
      </c>
      <c r="Q38" s="202">
        <v>36400</v>
      </c>
      <c r="R38" s="202">
        <v>36400</v>
      </c>
      <c r="S38" s="66"/>
      <c r="T38" s="36"/>
    </row>
    <row r="39" spans="1:20" ht="44.25" customHeight="1">
      <c r="A39" s="470"/>
      <c r="B39" s="473"/>
      <c r="C39" s="483"/>
      <c r="D39" s="495"/>
      <c r="E39" s="489"/>
      <c r="F39" s="480"/>
      <c r="G39" s="480"/>
      <c r="H39" s="19" t="s">
        <v>311</v>
      </c>
      <c r="I39" s="172">
        <v>44938</v>
      </c>
      <c r="J39" s="197">
        <v>2</v>
      </c>
      <c r="K39" s="178" t="s">
        <v>72</v>
      </c>
      <c r="L39" s="176" t="s">
        <v>77</v>
      </c>
      <c r="M39" s="180">
        <v>168000</v>
      </c>
      <c r="N39" s="180">
        <v>168000</v>
      </c>
      <c r="O39" s="226">
        <v>171100</v>
      </c>
      <c r="P39" s="332">
        <f>O39</f>
        <v>171100</v>
      </c>
      <c r="Q39" s="332">
        <f>P39</f>
        <v>171100</v>
      </c>
      <c r="R39" s="332">
        <f>Q39</f>
        <v>171100</v>
      </c>
      <c r="S39" s="66"/>
      <c r="T39" s="36"/>
    </row>
    <row r="40" spans="1:20" ht="19.5" customHeight="1" hidden="1">
      <c r="A40" s="470"/>
      <c r="B40" s="473"/>
      <c r="C40" s="497"/>
      <c r="D40" s="496"/>
      <c r="E40" s="489"/>
      <c r="F40" s="481"/>
      <c r="G40" s="481"/>
      <c r="H40" s="19" t="s">
        <v>165</v>
      </c>
      <c r="I40" s="164">
        <v>44743</v>
      </c>
      <c r="J40" s="216">
        <v>6</v>
      </c>
      <c r="K40" s="165" t="s">
        <v>72</v>
      </c>
      <c r="L40" s="165" t="s">
        <v>77</v>
      </c>
      <c r="M40" s="180"/>
      <c r="N40" s="180"/>
      <c r="O40" s="226">
        <v>0</v>
      </c>
      <c r="P40" s="203">
        <v>0</v>
      </c>
      <c r="Q40" s="203">
        <v>0</v>
      </c>
      <c r="R40" s="203">
        <v>0</v>
      </c>
      <c r="S40" s="66"/>
      <c r="T40" s="36"/>
    </row>
    <row r="41" spans="1:20" ht="51" customHeight="1">
      <c r="A41" s="470"/>
      <c r="B41" s="473"/>
      <c r="C41" s="482" t="s">
        <v>98</v>
      </c>
      <c r="D41" s="484" t="s">
        <v>187</v>
      </c>
      <c r="E41" s="479" t="s">
        <v>16</v>
      </c>
      <c r="F41" s="479" t="s">
        <v>4</v>
      </c>
      <c r="G41" s="479"/>
      <c r="H41" s="19" t="s">
        <v>235</v>
      </c>
      <c r="I41" s="318">
        <v>44938</v>
      </c>
      <c r="J41" s="200">
        <v>2</v>
      </c>
      <c r="K41" s="319" t="s">
        <v>72</v>
      </c>
      <c r="L41" s="338" t="s">
        <v>408</v>
      </c>
      <c r="M41" s="513">
        <v>29400</v>
      </c>
      <c r="N41" s="513">
        <v>29400</v>
      </c>
      <c r="O41" s="513">
        <v>36500</v>
      </c>
      <c r="P41" s="513">
        <f>O41</f>
        <v>36500</v>
      </c>
      <c r="Q41" s="513">
        <f>P41</f>
        <v>36500</v>
      </c>
      <c r="R41" s="513">
        <f>Q41</f>
        <v>36500</v>
      </c>
      <c r="S41" s="66"/>
      <c r="T41" s="36"/>
    </row>
    <row r="42" spans="1:20" ht="75.75" customHeight="1" hidden="1">
      <c r="A42" s="470"/>
      <c r="B42" s="473"/>
      <c r="C42" s="483"/>
      <c r="D42" s="485"/>
      <c r="E42" s="480"/>
      <c r="F42" s="480"/>
      <c r="G42" s="480"/>
      <c r="H42" s="14" t="s">
        <v>142</v>
      </c>
      <c r="I42" s="135">
        <v>43110</v>
      </c>
      <c r="J42" s="198" t="s">
        <v>31</v>
      </c>
      <c r="K42" s="75" t="s">
        <v>29</v>
      </c>
      <c r="L42" s="75" t="s">
        <v>77</v>
      </c>
      <c r="M42" s="513"/>
      <c r="N42" s="513"/>
      <c r="O42" s="513"/>
      <c r="P42" s="513"/>
      <c r="Q42" s="513"/>
      <c r="R42" s="513"/>
      <c r="S42" s="66"/>
      <c r="T42" s="36"/>
    </row>
    <row r="43" spans="1:20" ht="36.75" customHeight="1" hidden="1">
      <c r="A43" s="470"/>
      <c r="B43" s="473"/>
      <c r="C43" s="483"/>
      <c r="D43" s="485"/>
      <c r="E43" s="480"/>
      <c r="F43" s="480"/>
      <c r="G43" s="480"/>
      <c r="H43" s="9" t="s">
        <v>79</v>
      </c>
      <c r="I43" s="17">
        <v>41562</v>
      </c>
      <c r="J43" s="200">
        <v>3735</v>
      </c>
      <c r="K43" s="81" t="s">
        <v>72</v>
      </c>
      <c r="L43" s="17" t="s">
        <v>117</v>
      </c>
      <c r="M43" s="513"/>
      <c r="N43" s="513"/>
      <c r="O43" s="513"/>
      <c r="P43" s="513"/>
      <c r="Q43" s="513"/>
      <c r="R43" s="513"/>
      <c r="S43" s="66"/>
      <c r="T43" s="36"/>
    </row>
    <row r="44" spans="1:20" ht="54" customHeight="1" hidden="1">
      <c r="A44" s="470"/>
      <c r="B44" s="473"/>
      <c r="C44" s="483"/>
      <c r="D44" s="485"/>
      <c r="E44" s="480"/>
      <c r="F44" s="480"/>
      <c r="G44" s="480"/>
      <c r="H44" s="193" t="s">
        <v>155</v>
      </c>
      <c r="I44" s="17">
        <v>43158</v>
      </c>
      <c r="J44" s="200">
        <v>46</v>
      </c>
      <c r="K44" s="81" t="s">
        <v>72</v>
      </c>
      <c r="L44" s="17" t="s">
        <v>206</v>
      </c>
      <c r="M44" s="513"/>
      <c r="N44" s="513"/>
      <c r="O44" s="513"/>
      <c r="P44" s="513"/>
      <c r="Q44" s="513"/>
      <c r="R44" s="513"/>
      <c r="S44" s="66"/>
      <c r="T44" s="36"/>
    </row>
    <row r="45" spans="1:20" ht="18.75" customHeight="1" hidden="1">
      <c r="A45" s="470"/>
      <c r="B45" s="473"/>
      <c r="C45" s="483"/>
      <c r="D45" s="485"/>
      <c r="E45" s="480"/>
      <c r="F45" s="480"/>
      <c r="G45" s="480"/>
      <c r="H45" s="193" t="s">
        <v>164</v>
      </c>
      <c r="I45" s="17">
        <v>42181</v>
      </c>
      <c r="J45" s="200">
        <v>18</v>
      </c>
      <c r="K45" s="81" t="s">
        <v>72</v>
      </c>
      <c r="L45" s="17" t="s">
        <v>231</v>
      </c>
      <c r="M45" s="513"/>
      <c r="N45" s="513"/>
      <c r="O45" s="513"/>
      <c r="P45" s="513"/>
      <c r="Q45" s="513"/>
      <c r="R45" s="513"/>
      <c r="S45" s="66"/>
      <c r="T45" s="36"/>
    </row>
    <row r="46" spans="1:20" ht="26.25" customHeight="1" hidden="1">
      <c r="A46" s="470"/>
      <c r="B46" s="473"/>
      <c r="C46" s="483"/>
      <c r="D46" s="485"/>
      <c r="E46" s="480"/>
      <c r="F46" s="480"/>
      <c r="G46" s="480"/>
      <c r="H46" s="194" t="s">
        <v>104</v>
      </c>
      <c r="I46" s="17">
        <v>43360</v>
      </c>
      <c r="J46" s="200">
        <v>200</v>
      </c>
      <c r="K46" s="81" t="s">
        <v>72</v>
      </c>
      <c r="L46" s="17" t="s">
        <v>157</v>
      </c>
      <c r="M46" s="513"/>
      <c r="N46" s="513"/>
      <c r="O46" s="513"/>
      <c r="P46" s="513"/>
      <c r="Q46" s="513"/>
      <c r="R46" s="513"/>
      <c r="S46" s="66"/>
      <c r="T46" s="36"/>
    </row>
    <row r="47" spans="1:20" ht="40.5" customHeight="1">
      <c r="A47" s="470"/>
      <c r="B47" s="473"/>
      <c r="C47" s="497"/>
      <c r="D47" s="498"/>
      <c r="E47" s="481"/>
      <c r="F47" s="481"/>
      <c r="G47" s="481"/>
      <c r="H47" s="19" t="s">
        <v>235</v>
      </c>
      <c r="I47" s="326">
        <v>44938</v>
      </c>
      <c r="J47" s="200">
        <v>2</v>
      </c>
      <c r="K47" s="81" t="s">
        <v>72</v>
      </c>
      <c r="L47" s="338" t="s">
        <v>408</v>
      </c>
      <c r="M47" s="212">
        <v>1671000</v>
      </c>
      <c r="N47" s="212">
        <v>1671000</v>
      </c>
      <c r="O47" s="227">
        <v>2482500</v>
      </c>
      <c r="P47" s="333">
        <f>O47</f>
        <v>2482500</v>
      </c>
      <c r="Q47" s="333">
        <f>P47</f>
        <v>2482500</v>
      </c>
      <c r="R47" s="333">
        <f>Q47</f>
        <v>2482500</v>
      </c>
      <c r="S47" s="66"/>
      <c r="T47" s="36"/>
    </row>
    <row r="48" spans="1:20" ht="15" customHeight="1">
      <c r="A48" s="470"/>
      <c r="B48" s="473"/>
      <c r="C48" s="482" t="s">
        <v>251</v>
      </c>
      <c r="D48" s="494" t="s">
        <v>252</v>
      </c>
      <c r="E48" s="479" t="s">
        <v>9</v>
      </c>
      <c r="F48" s="479" t="s">
        <v>7</v>
      </c>
      <c r="G48" s="479"/>
      <c r="H48" s="356" t="s">
        <v>312</v>
      </c>
      <c r="I48" s="346" t="s">
        <v>388</v>
      </c>
      <c r="J48" s="451">
        <v>43</v>
      </c>
      <c r="K48" s="451" t="s">
        <v>72</v>
      </c>
      <c r="L48" s="451" t="s">
        <v>389</v>
      </c>
      <c r="M48" s="603">
        <v>4373399.33</v>
      </c>
      <c r="N48" s="603">
        <v>4373393.45</v>
      </c>
      <c r="O48" s="603">
        <v>761396.36</v>
      </c>
      <c r="P48" s="603">
        <v>1500000</v>
      </c>
      <c r="Q48" s="603">
        <v>1500000</v>
      </c>
      <c r="R48" s="603">
        <v>500000</v>
      </c>
      <c r="S48" s="69"/>
      <c r="T48" s="15"/>
    </row>
    <row r="49" spans="1:20" ht="25.5" customHeight="1">
      <c r="A49" s="470"/>
      <c r="B49" s="473"/>
      <c r="C49" s="483"/>
      <c r="D49" s="495"/>
      <c r="E49" s="480"/>
      <c r="F49" s="480"/>
      <c r="G49" s="480"/>
      <c r="H49" s="586"/>
      <c r="I49" s="593"/>
      <c r="J49" s="452"/>
      <c r="K49" s="452"/>
      <c r="L49" s="452"/>
      <c r="M49" s="604"/>
      <c r="N49" s="604"/>
      <c r="O49" s="604"/>
      <c r="P49" s="604"/>
      <c r="Q49" s="604"/>
      <c r="R49" s="604"/>
      <c r="S49" s="69"/>
      <c r="T49" s="15"/>
    </row>
    <row r="50" spans="1:20" ht="101.25" customHeight="1">
      <c r="A50" s="470"/>
      <c r="B50" s="473"/>
      <c r="C50" s="483"/>
      <c r="D50" s="495"/>
      <c r="E50" s="480"/>
      <c r="F50" s="480"/>
      <c r="G50" s="480"/>
      <c r="H50" s="586"/>
      <c r="I50" s="593"/>
      <c r="J50" s="452"/>
      <c r="K50" s="452"/>
      <c r="L50" s="452"/>
      <c r="M50" s="604"/>
      <c r="N50" s="604"/>
      <c r="O50" s="604"/>
      <c r="P50" s="604"/>
      <c r="Q50" s="604"/>
      <c r="R50" s="604"/>
      <c r="S50" s="69"/>
      <c r="T50" s="52"/>
    </row>
    <row r="51" spans="1:20" ht="54.75" customHeight="1">
      <c r="A51" s="470"/>
      <c r="B51" s="473"/>
      <c r="C51" s="483"/>
      <c r="D51" s="496"/>
      <c r="E51" s="481"/>
      <c r="F51" s="481"/>
      <c r="G51" s="481"/>
      <c r="H51" s="349"/>
      <c r="I51" s="347"/>
      <c r="J51" s="351"/>
      <c r="K51" s="351"/>
      <c r="L51" s="351"/>
      <c r="M51" s="605"/>
      <c r="N51" s="605"/>
      <c r="O51" s="605"/>
      <c r="P51" s="605"/>
      <c r="Q51" s="605"/>
      <c r="R51" s="605"/>
      <c r="S51" s="69"/>
      <c r="T51" s="52"/>
    </row>
    <row r="52" spans="1:20" ht="54" customHeight="1" thickBot="1">
      <c r="A52" s="470"/>
      <c r="B52" s="473"/>
      <c r="C52" s="497"/>
      <c r="D52" s="251" t="s">
        <v>172</v>
      </c>
      <c r="E52" s="328" t="s">
        <v>4</v>
      </c>
      <c r="F52" s="328" t="s">
        <v>10</v>
      </c>
      <c r="G52" s="253"/>
      <c r="H52" s="96" t="s">
        <v>374</v>
      </c>
      <c r="I52" s="267" t="s">
        <v>375</v>
      </c>
      <c r="J52" s="335"/>
      <c r="K52" s="105" t="s">
        <v>376</v>
      </c>
      <c r="L52" s="92" t="s">
        <v>77</v>
      </c>
      <c r="M52" s="255">
        <v>1760000</v>
      </c>
      <c r="N52" s="255">
        <f>M52</f>
        <v>1760000</v>
      </c>
      <c r="O52" s="255"/>
      <c r="P52" s="255"/>
      <c r="Q52" s="255"/>
      <c r="R52" s="255"/>
      <c r="S52" s="69"/>
      <c r="T52" s="52"/>
    </row>
    <row r="53" spans="1:18" ht="51.75" customHeight="1">
      <c r="A53" s="470"/>
      <c r="B53" s="473"/>
      <c r="C53" s="113">
        <v>701020000</v>
      </c>
      <c r="D53" s="476" t="s">
        <v>199</v>
      </c>
      <c r="E53" s="477"/>
      <c r="F53" s="477"/>
      <c r="G53" s="477"/>
      <c r="H53" s="477"/>
      <c r="I53" s="477"/>
      <c r="J53" s="477"/>
      <c r="K53" s="477"/>
      <c r="L53" s="478"/>
      <c r="M53" s="114">
        <f>M64+M70+M72</f>
        <v>18586890.62</v>
      </c>
      <c r="N53" s="114">
        <f>N64+N70+N72</f>
        <v>15166099.700000001</v>
      </c>
      <c r="O53" s="114">
        <f>O64+O70+O72</f>
        <v>23102724.64</v>
      </c>
      <c r="P53" s="114">
        <f>P64+P70+P72</f>
        <v>23102724.64</v>
      </c>
      <c r="Q53" s="114">
        <f>Q64+Q70+Q72</f>
        <v>17529700</v>
      </c>
      <c r="R53" s="114">
        <f>R64+R70+R72</f>
        <v>17529700</v>
      </c>
    </row>
    <row r="54" spans="1:20" ht="0.75" customHeight="1" hidden="1">
      <c r="A54" s="470"/>
      <c r="B54" s="473"/>
      <c r="C54" s="482" t="s">
        <v>92</v>
      </c>
      <c r="D54" s="494" t="s">
        <v>180</v>
      </c>
      <c r="E54" s="479" t="s">
        <v>9</v>
      </c>
      <c r="F54" s="479" t="s">
        <v>5</v>
      </c>
      <c r="G54" s="479"/>
      <c r="H54" s="9" t="s">
        <v>110</v>
      </c>
      <c r="I54" s="130">
        <v>43507</v>
      </c>
      <c r="J54" s="131">
        <v>7</v>
      </c>
      <c r="K54" s="81" t="s">
        <v>72</v>
      </c>
      <c r="L54" s="123" t="s">
        <v>167</v>
      </c>
      <c r="M54" s="465"/>
      <c r="N54" s="465"/>
      <c r="O54" s="511">
        <v>0</v>
      </c>
      <c r="P54" s="511">
        <v>0</v>
      </c>
      <c r="Q54" s="511">
        <v>0</v>
      </c>
      <c r="R54" s="511">
        <v>0</v>
      </c>
      <c r="S54" s="69"/>
      <c r="T54" s="15"/>
    </row>
    <row r="55" spans="1:20" ht="14.25" customHeight="1" hidden="1">
      <c r="A55" s="470"/>
      <c r="B55" s="473"/>
      <c r="C55" s="483"/>
      <c r="D55" s="495"/>
      <c r="E55" s="480"/>
      <c r="F55" s="480"/>
      <c r="G55" s="480"/>
      <c r="H55" s="553" t="s">
        <v>313</v>
      </c>
      <c r="I55" s="554">
        <v>44246</v>
      </c>
      <c r="J55" s="514">
        <v>30</v>
      </c>
      <c r="K55" s="514" t="s">
        <v>72</v>
      </c>
      <c r="L55" s="510" t="s">
        <v>402</v>
      </c>
      <c r="M55" s="466"/>
      <c r="N55" s="466"/>
      <c r="O55" s="511"/>
      <c r="P55" s="511"/>
      <c r="Q55" s="511"/>
      <c r="R55" s="511"/>
      <c r="S55" s="69"/>
      <c r="T55" s="15"/>
    </row>
    <row r="56" spans="1:20" ht="37.5" customHeight="1" hidden="1">
      <c r="A56" s="470"/>
      <c r="B56" s="473"/>
      <c r="C56" s="483"/>
      <c r="D56" s="495"/>
      <c r="E56" s="480"/>
      <c r="F56" s="480"/>
      <c r="G56" s="480"/>
      <c r="H56" s="553"/>
      <c r="I56" s="555"/>
      <c r="J56" s="514"/>
      <c r="K56" s="514"/>
      <c r="L56" s="510"/>
      <c r="M56" s="466"/>
      <c r="N56" s="466"/>
      <c r="O56" s="511"/>
      <c r="P56" s="511"/>
      <c r="Q56" s="511"/>
      <c r="R56" s="511"/>
      <c r="S56" s="69"/>
      <c r="T56" s="15"/>
    </row>
    <row r="57" spans="1:20" ht="37.5" customHeight="1" hidden="1">
      <c r="A57" s="470"/>
      <c r="B57" s="473"/>
      <c r="C57" s="483"/>
      <c r="D57" s="495"/>
      <c r="E57" s="480"/>
      <c r="F57" s="480"/>
      <c r="G57" s="480"/>
      <c r="H57" s="79" t="s">
        <v>145</v>
      </c>
      <c r="I57" s="243">
        <v>43207</v>
      </c>
      <c r="J57" s="81">
        <v>7</v>
      </c>
      <c r="K57" s="81" t="s">
        <v>146</v>
      </c>
      <c r="L57" s="510" t="s">
        <v>403</v>
      </c>
      <c r="M57" s="466"/>
      <c r="N57" s="466"/>
      <c r="O57" s="511"/>
      <c r="P57" s="511"/>
      <c r="Q57" s="511"/>
      <c r="R57" s="511"/>
      <c r="S57" s="69"/>
      <c r="T57" s="15"/>
    </row>
    <row r="58" spans="1:20" ht="37.5" customHeight="1" hidden="1">
      <c r="A58" s="470"/>
      <c r="B58" s="473"/>
      <c r="C58" s="483"/>
      <c r="D58" s="495"/>
      <c r="E58" s="480"/>
      <c r="F58" s="480"/>
      <c r="G58" s="480"/>
      <c r="H58" s="78"/>
      <c r="I58" s="244"/>
      <c r="J58" s="105"/>
      <c r="K58" s="77"/>
      <c r="L58" s="510"/>
      <c r="M58" s="466"/>
      <c r="N58" s="466"/>
      <c r="O58" s="511"/>
      <c r="P58" s="511"/>
      <c r="Q58" s="511"/>
      <c r="R58" s="511"/>
      <c r="S58" s="69"/>
      <c r="T58" s="15"/>
    </row>
    <row r="59" spans="1:20" ht="0.75" customHeight="1" hidden="1">
      <c r="A59" s="470"/>
      <c r="B59" s="473"/>
      <c r="C59" s="483"/>
      <c r="D59" s="495"/>
      <c r="E59" s="480"/>
      <c r="F59" s="480"/>
      <c r="G59" s="480"/>
      <c r="H59" s="193" t="s">
        <v>111</v>
      </c>
      <c r="I59" s="244">
        <v>42800</v>
      </c>
      <c r="J59" s="105">
        <v>27</v>
      </c>
      <c r="K59" s="77" t="s">
        <v>81</v>
      </c>
      <c r="L59" s="510" t="s">
        <v>404</v>
      </c>
      <c r="M59" s="466"/>
      <c r="N59" s="466"/>
      <c r="O59" s="511"/>
      <c r="P59" s="511"/>
      <c r="Q59" s="511"/>
      <c r="R59" s="511"/>
      <c r="S59" s="69"/>
      <c r="T59" s="15"/>
    </row>
    <row r="60" spans="1:20" ht="61.5" customHeight="1" hidden="1">
      <c r="A60" s="470"/>
      <c r="B60" s="473"/>
      <c r="C60" s="483"/>
      <c r="D60" s="495"/>
      <c r="E60" s="480"/>
      <c r="F60" s="480"/>
      <c r="G60" s="480"/>
      <c r="H60" s="213" t="s">
        <v>323</v>
      </c>
      <c r="I60" s="103" t="s">
        <v>355</v>
      </c>
      <c r="J60" s="214" t="s">
        <v>390</v>
      </c>
      <c r="K60" s="199" t="s">
        <v>72</v>
      </c>
      <c r="L60" s="510"/>
      <c r="M60" s="467"/>
      <c r="N60" s="467"/>
      <c r="O60" s="465"/>
      <c r="P60" s="465"/>
      <c r="Q60" s="465"/>
      <c r="R60" s="465"/>
      <c r="S60" s="69"/>
      <c r="T60" s="15"/>
    </row>
    <row r="61" spans="1:20" ht="50.25" customHeight="1" hidden="1">
      <c r="A61" s="470"/>
      <c r="B61" s="473"/>
      <c r="C61" s="483"/>
      <c r="D61" s="495"/>
      <c r="E61" s="480"/>
      <c r="F61" s="480"/>
      <c r="G61" s="480"/>
      <c r="H61" s="213" t="s">
        <v>324</v>
      </c>
      <c r="I61" s="315">
        <v>44412</v>
      </c>
      <c r="J61" s="105">
        <v>113</v>
      </c>
      <c r="K61" s="199" t="s">
        <v>72</v>
      </c>
      <c r="L61" s="134" t="s">
        <v>405</v>
      </c>
      <c r="M61" s="204"/>
      <c r="N61" s="204"/>
      <c r="O61" s="467"/>
      <c r="P61" s="467"/>
      <c r="Q61" s="467"/>
      <c r="R61" s="467"/>
      <c r="S61" s="69"/>
      <c r="T61" s="15"/>
    </row>
    <row r="62" spans="1:20" ht="66" customHeight="1" hidden="1">
      <c r="A62" s="470"/>
      <c r="B62" s="473"/>
      <c r="C62" s="483"/>
      <c r="D62" s="495"/>
      <c r="E62" s="480"/>
      <c r="F62" s="480"/>
      <c r="G62" s="480"/>
      <c r="H62" s="161" t="s">
        <v>292</v>
      </c>
      <c r="I62" s="132">
        <v>44195</v>
      </c>
      <c r="J62" s="105" t="s">
        <v>293</v>
      </c>
      <c r="K62" s="160" t="s">
        <v>72</v>
      </c>
      <c r="L62" s="134" t="s">
        <v>77</v>
      </c>
      <c r="M62" s="187">
        <v>0</v>
      </c>
      <c r="N62" s="187">
        <v>0</v>
      </c>
      <c r="O62" s="228">
        <v>0</v>
      </c>
      <c r="P62" s="228">
        <v>0</v>
      </c>
      <c r="Q62" s="187">
        <v>0</v>
      </c>
      <c r="R62" s="187">
        <v>0</v>
      </c>
      <c r="S62" s="69"/>
      <c r="T62" s="15"/>
    </row>
    <row r="63" spans="1:20" ht="103.5" customHeight="1" hidden="1">
      <c r="A63" s="470"/>
      <c r="B63" s="473"/>
      <c r="C63" s="483"/>
      <c r="D63" s="495"/>
      <c r="E63" s="480"/>
      <c r="F63" s="480"/>
      <c r="G63" s="480"/>
      <c r="H63" s="161" t="s">
        <v>314</v>
      </c>
      <c r="I63" s="130">
        <v>44727</v>
      </c>
      <c r="J63" s="131" t="s">
        <v>31</v>
      </c>
      <c r="K63" s="159" t="s">
        <v>72</v>
      </c>
      <c r="L63" s="92" t="s">
        <v>77</v>
      </c>
      <c r="M63" s="187">
        <v>0</v>
      </c>
      <c r="N63" s="187">
        <v>0</v>
      </c>
      <c r="O63" s="228">
        <v>0</v>
      </c>
      <c r="P63" s="228">
        <v>0</v>
      </c>
      <c r="Q63" s="187">
        <v>0</v>
      </c>
      <c r="R63" s="187">
        <v>0</v>
      </c>
      <c r="S63" s="69"/>
      <c r="T63" s="15"/>
    </row>
    <row r="64" spans="1:20" ht="54" customHeight="1" hidden="1">
      <c r="A64" s="470"/>
      <c r="B64" s="473"/>
      <c r="C64" s="482" t="s">
        <v>94</v>
      </c>
      <c r="D64" s="494" t="s">
        <v>182</v>
      </c>
      <c r="E64" s="479" t="s">
        <v>6</v>
      </c>
      <c r="F64" s="479" t="s">
        <v>8</v>
      </c>
      <c r="G64" s="479"/>
      <c r="H64" s="18" t="s">
        <v>315</v>
      </c>
      <c r="I64" s="243">
        <v>41260</v>
      </c>
      <c r="J64" s="200">
        <v>250</v>
      </c>
      <c r="K64" s="81" t="s">
        <v>72</v>
      </c>
      <c r="L64" s="17" t="s">
        <v>116</v>
      </c>
      <c r="M64" s="463">
        <v>12567008.14</v>
      </c>
      <c r="N64" s="463">
        <v>9146217.22</v>
      </c>
      <c r="O64" s="463">
        <v>14673388.76</v>
      </c>
      <c r="P64" s="463">
        <f>O64</f>
        <v>14673388.76</v>
      </c>
      <c r="Q64" s="463">
        <v>11203700</v>
      </c>
      <c r="R64" s="463">
        <f>Q64</f>
        <v>11203700</v>
      </c>
      <c r="S64" s="66"/>
      <c r="T64" s="36"/>
    </row>
    <row r="65" spans="1:20" ht="49.5" customHeight="1">
      <c r="A65" s="470"/>
      <c r="B65" s="473"/>
      <c r="C65" s="483"/>
      <c r="D65" s="495"/>
      <c r="E65" s="480"/>
      <c r="F65" s="480"/>
      <c r="G65" s="480"/>
      <c r="H65" s="235" t="s">
        <v>316</v>
      </c>
      <c r="I65" s="283" t="s">
        <v>357</v>
      </c>
      <c r="J65" s="200">
        <v>52</v>
      </c>
      <c r="K65" s="81" t="s">
        <v>72</v>
      </c>
      <c r="L65" s="283" t="s">
        <v>391</v>
      </c>
      <c r="M65" s="464"/>
      <c r="N65" s="464"/>
      <c r="O65" s="464"/>
      <c r="P65" s="464"/>
      <c r="Q65" s="464"/>
      <c r="R65" s="464"/>
      <c r="S65" s="66"/>
      <c r="T65" s="36"/>
    </row>
    <row r="66" spans="1:20" ht="67.5" customHeight="1">
      <c r="A66" s="470"/>
      <c r="B66" s="473"/>
      <c r="C66" s="483"/>
      <c r="D66" s="495"/>
      <c r="E66" s="480"/>
      <c r="F66" s="480"/>
      <c r="G66" s="480"/>
      <c r="H66" s="209" t="s">
        <v>325</v>
      </c>
      <c r="I66" s="331" t="str">
        <f>'уточненное приложение'!J43</f>
        <v>№ 128 от 31.07.2020 (в ред. от 07.03.2024  № 39)</v>
      </c>
      <c r="J66" s="200">
        <v>128</v>
      </c>
      <c r="K66" s="159" t="s">
        <v>72</v>
      </c>
      <c r="L66" s="340" t="s">
        <v>435</v>
      </c>
      <c r="M66" s="464"/>
      <c r="N66" s="464"/>
      <c r="O66" s="464"/>
      <c r="P66" s="464"/>
      <c r="Q66" s="464"/>
      <c r="R66" s="464"/>
      <c r="S66" s="66"/>
      <c r="T66" s="36"/>
    </row>
    <row r="67" spans="1:20" ht="65.25" customHeight="1" hidden="1">
      <c r="A67" s="470"/>
      <c r="B67" s="473"/>
      <c r="C67" s="483"/>
      <c r="D67" s="495"/>
      <c r="E67" s="480"/>
      <c r="F67" s="480"/>
      <c r="G67" s="480"/>
      <c r="H67" s="195" t="s">
        <v>168</v>
      </c>
      <c r="I67" s="127">
        <v>42769</v>
      </c>
      <c r="J67" s="81">
        <v>14</v>
      </c>
      <c r="K67" s="81" t="s">
        <v>72</v>
      </c>
      <c r="L67" s="81" t="s">
        <v>226</v>
      </c>
      <c r="M67" s="464"/>
      <c r="N67" s="464"/>
      <c r="O67" s="464"/>
      <c r="P67" s="464"/>
      <c r="Q67" s="464"/>
      <c r="R67" s="464"/>
      <c r="S67" s="66"/>
      <c r="T67" s="36"/>
    </row>
    <row r="68" spans="1:20" ht="108.75" customHeight="1">
      <c r="A68" s="470"/>
      <c r="B68" s="473"/>
      <c r="C68" s="483"/>
      <c r="D68" s="495"/>
      <c r="E68" s="480"/>
      <c r="F68" s="480"/>
      <c r="G68" s="480"/>
      <c r="H68" s="250" t="s">
        <v>326</v>
      </c>
      <c r="I68" s="28" t="str">
        <f>'уточненное приложение'!J44</f>
        <v>№ 33 от 28.04.2014 (в ред. от 16.10.2014 № 50, от  18.04.2016 № 143, от 29.09.2016 № 176, от 17.12.2019 № 77)</v>
      </c>
      <c r="J68" s="200">
        <v>33</v>
      </c>
      <c r="K68" s="75" t="s">
        <v>42</v>
      </c>
      <c r="L68" s="283" t="s">
        <v>392</v>
      </c>
      <c r="M68" s="464"/>
      <c r="N68" s="464"/>
      <c r="O68" s="464"/>
      <c r="P68" s="464"/>
      <c r="Q68" s="464"/>
      <c r="R68" s="464"/>
      <c r="S68" s="67"/>
      <c r="T68" s="35"/>
    </row>
    <row r="69" spans="1:20" ht="30" customHeight="1" hidden="1">
      <c r="A69" s="470"/>
      <c r="B69" s="473"/>
      <c r="C69" s="483"/>
      <c r="D69" s="495"/>
      <c r="E69" s="252"/>
      <c r="F69" s="252"/>
      <c r="G69" s="480"/>
      <c r="H69" s="10" t="s">
        <v>144</v>
      </c>
      <c r="I69" s="240">
        <v>43217</v>
      </c>
      <c r="J69" s="200">
        <v>6</v>
      </c>
      <c r="K69" s="81" t="s">
        <v>72</v>
      </c>
      <c r="L69" s="81" t="s">
        <v>77</v>
      </c>
      <c r="M69" s="254"/>
      <c r="N69" s="254"/>
      <c r="O69" s="254"/>
      <c r="P69" s="254"/>
      <c r="Q69" s="254"/>
      <c r="R69" s="254"/>
      <c r="S69" s="67"/>
      <c r="T69" s="35"/>
    </row>
    <row r="70" spans="1:20" ht="28.5" customHeight="1">
      <c r="A70" s="470"/>
      <c r="B70" s="473"/>
      <c r="C70" s="483"/>
      <c r="D70" s="496"/>
      <c r="E70" s="249" t="s">
        <v>6</v>
      </c>
      <c r="F70" s="249" t="s">
        <v>11</v>
      </c>
      <c r="G70" s="480"/>
      <c r="H70" s="9" t="s">
        <v>165</v>
      </c>
      <c r="I70" s="127">
        <v>44939</v>
      </c>
      <c r="J70" s="248"/>
      <c r="K70" s="81" t="s">
        <v>72</v>
      </c>
      <c r="L70" s="81" t="s">
        <v>77</v>
      </c>
      <c r="M70" s="256">
        <v>3275392.26</v>
      </c>
      <c r="N70" s="256">
        <f>M70</f>
        <v>3275392.26</v>
      </c>
      <c r="O70" s="256">
        <v>2782254.24</v>
      </c>
      <c r="P70" s="256">
        <f>O70</f>
        <v>2782254.24</v>
      </c>
      <c r="Q70" s="256">
        <v>3897000</v>
      </c>
      <c r="R70" s="256">
        <f>Q70</f>
        <v>3897000</v>
      </c>
      <c r="S70" s="67"/>
      <c r="T70" s="35"/>
    </row>
    <row r="71" spans="1:20" ht="0.75" customHeight="1" hidden="1">
      <c r="A71" s="470"/>
      <c r="B71" s="473"/>
      <c r="C71" s="497"/>
      <c r="D71" s="251"/>
      <c r="E71" s="253"/>
      <c r="F71" s="253"/>
      <c r="G71" s="481"/>
      <c r="H71" s="10" t="s">
        <v>227</v>
      </c>
      <c r="I71" s="240">
        <v>43430</v>
      </c>
      <c r="J71" s="199">
        <v>2656</v>
      </c>
      <c r="K71" s="81" t="s">
        <v>72</v>
      </c>
      <c r="L71" s="135" t="s">
        <v>228</v>
      </c>
      <c r="M71" s="255"/>
      <c r="N71" s="255"/>
      <c r="O71" s="255"/>
      <c r="P71" s="255"/>
      <c r="Q71" s="255"/>
      <c r="R71" s="255"/>
      <c r="S71" s="67"/>
      <c r="T71" s="35"/>
    </row>
    <row r="72" spans="1:20" ht="14.25" customHeight="1">
      <c r="A72" s="470"/>
      <c r="B72" s="473"/>
      <c r="C72" s="482" t="s">
        <v>91</v>
      </c>
      <c r="D72" s="484" t="s">
        <v>179</v>
      </c>
      <c r="E72" s="489" t="s">
        <v>9</v>
      </c>
      <c r="F72" s="489" t="s">
        <v>4</v>
      </c>
      <c r="G72" s="489"/>
      <c r="H72" s="475" t="s">
        <v>26</v>
      </c>
      <c r="I72" s="540" t="s">
        <v>220</v>
      </c>
      <c r="J72" s="451" t="s">
        <v>33</v>
      </c>
      <c r="K72" s="451" t="s">
        <v>108</v>
      </c>
      <c r="L72" s="451" t="s">
        <v>221</v>
      </c>
      <c r="M72" s="465">
        <v>2744490.22</v>
      </c>
      <c r="N72" s="465">
        <f>M72</f>
        <v>2744490.22</v>
      </c>
      <c r="O72" s="465">
        <v>5647081.64</v>
      </c>
      <c r="P72" s="465">
        <f>O72</f>
        <v>5647081.64</v>
      </c>
      <c r="Q72" s="465">
        <v>2429000</v>
      </c>
      <c r="R72" s="465">
        <f>Q72</f>
        <v>2429000</v>
      </c>
      <c r="S72" s="66"/>
      <c r="T72" s="15"/>
    </row>
    <row r="73" spans="1:20" ht="53.25" customHeight="1">
      <c r="A73" s="470"/>
      <c r="B73" s="473"/>
      <c r="C73" s="483"/>
      <c r="D73" s="485"/>
      <c r="E73" s="489"/>
      <c r="F73" s="489"/>
      <c r="G73" s="489"/>
      <c r="H73" s="410"/>
      <c r="I73" s="541"/>
      <c r="J73" s="351"/>
      <c r="K73" s="351"/>
      <c r="L73" s="351"/>
      <c r="M73" s="466"/>
      <c r="N73" s="466"/>
      <c r="O73" s="466"/>
      <c r="P73" s="466"/>
      <c r="Q73" s="466"/>
      <c r="R73" s="466"/>
      <c r="S73" s="66"/>
      <c r="T73" s="15"/>
    </row>
    <row r="74" spans="1:20" ht="39.75" customHeight="1" hidden="1">
      <c r="A74" s="470"/>
      <c r="B74" s="473"/>
      <c r="C74" s="483"/>
      <c r="D74" s="485"/>
      <c r="E74" s="489"/>
      <c r="F74" s="489"/>
      <c r="G74" s="489"/>
      <c r="H74" s="475" t="s">
        <v>109</v>
      </c>
      <c r="I74" s="490">
        <v>41564</v>
      </c>
      <c r="J74" s="451">
        <v>3781</v>
      </c>
      <c r="K74" s="451" t="s">
        <v>72</v>
      </c>
      <c r="L74" s="451" t="s">
        <v>115</v>
      </c>
      <c r="M74" s="466"/>
      <c r="N74" s="466"/>
      <c r="O74" s="466"/>
      <c r="P74" s="466"/>
      <c r="Q74" s="466"/>
      <c r="R74" s="466"/>
      <c r="S74" s="66"/>
      <c r="T74" s="15"/>
    </row>
    <row r="75" spans="1:20" ht="30" customHeight="1" hidden="1">
      <c r="A75" s="470"/>
      <c r="B75" s="473"/>
      <c r="C75" s="483"/>
      <c r="D75" s="485"/>
      <c r="E75" s="489"/>
      <c r="F75" s="489"/>
      <c r="G75" s="489"/>
      <c r="H75" s="409"/>
      <c r="I75" s="454"/>
      <c r="J75" s="452"/>
      <c r="K75" s="452"/>
      <c r="L75" s="452"/>
      <c r="M75" s="466"/>
      <c r="N75" s="466"/>
      <c r="O75" s="466"/>
      <c r="P75" s="466"/>
      <c r="Q75" s="466"/>
      <c r="R75" s="466"/>
      <c r="S75" s="66"/>
      <c r="T75" s="15"/>
    </row>
    <row r="76" spans="1:20" ht="39" customHeight="1" hidden="1">
      <c r="A76" s="470"/>
      <c r="B76" s="473"/>
      <c r="C76" s="483"/>
      <c r="D76" s="485"/>
      <c r="E76" s="489"/>
      <c r="F76" s="489"/>
      <c r="G76" s="489"/>
      <c r="H76" s="410"/>
      <c r="I76" s="455"/>
      <c r="J76" s="351"/>
      <c r="K76" s="351"/>
      <c r="L76" s="351"/>
      <c r="M76" s="466"/>
      <c r="N76" s="466"/>
      <c r="O76" s="466"/>
      <c r="P76" s="466"/>
      <c r="Q76" s="466"/>
      <c r="R76" s="466"/>
      <c r="S76" s="66"/>
      <c r="T76" s="15"/>
    </row>
    <row r="77" spans="1:20" ht="105.75" customHeight="1">
      <c r="A77" s="470"/>
      <c r="B77" s="473"/>
      <c r="C77" s="483"/>
      <c r="D77" s="485"/>
      <c r="E77" s="479"/>
      <c r="F77" s="479"/>
      <c r="G77" s="479"/>
      <c r="H77" s="78" t="s">
        <v>240</v>
      </c>
      <c r="I77" s="342">
        <v>43430</v>
      </c>
      <c r="J77" s="199">
        <v>2659</v>
      </c>
      <c r="K77" s="77" t="s">
        <v>72</v>
      </c>
      <c r="L77" s="77" t="s">
        <v>77</v>
      </c>
      <c r="M77" s="466"/>
      <c r="N77" s="466"/>
      <c r="O77" s="466"/>
      <c r="P77" s="466"/>
      <c r="Q77" s="466"/>
      <c r="R77" s="466"/>
      <c r="S77" s="70"/>
      <c r="T77" s="15"/>
    </row>
    <row r="78" spans="1:20" ht="2.25" customHeight="1" hidden="1" thickBot="1">
      <c r="A78" s="470"/>
      <c r="B78" s="473"/>
      <c r="C78" s="483"/>
      <c r="D78" s="485"/>
      <c r="E78" s="479"/>
      <c r="F78" s="479"/>
      <c r="G78" s="479"/>
      <c r="H78" s="193" t="s">
        <v>111</v>
      </c>
      <c r="I78" s="339">
        <v>42800</v>
      </c>
      <c r="J78" s="200">
        <v>27</v>
      </c>
      <c r="K78" s="81" t="s">
        <v>81</v>
      </c>
      <c r="L78" s="81" t="s">
        <v>82</v>
      </c>
      <c r="M78" s="466"/>
      <c r="N78" s="466"/>
      <c r="O78" s="466"/>
      <c r="P78" s="466"/>
      <c r="Q78" s="466"/>
      <c r="R78" s="466"/>
      <c r="S78" s="67"/>
      <c r="T78" s="37"/>
    </row>
    <row r="79" spans="1:20" ht="66" customHeight="1" hidden="1">
      <c r="A79" s="470"/>
      <c r="B79" s="473"/>
      <c r="C79" s="482" t="s">
        <v>99</v>
      </c>
      <c r="D79" s="484" t="s">
        <v>203</v>
      </c>
      <c r="E79" s="479" t="s">
        <v>11</v>
      </c>
      <c r="F79" s="479" t="s">
        <v>4</v>
      </c>
      <c r="G79" s="479"/>
      <c r="H79" s="8" t="s">
        <v>327</v>
      </c>
      <c r="I79" s="340" t="s">
        <v>361</v>
      </c>
      <c r="J79" s="286" t="s">
        <v>393</v>
      </c>
      <c r="K79" s="82" t="s">
        <v>72</v>
      </c>
      <c r="L79" s="285" t="s">
        <v>394</v>
      </c>
      <c r="M79" s="465">
        <v>0</v>
      </c>
      <c r="N79" s="465">
        <v>0</v>
      </c>
      <c r="O79" s="465">
        <v>0</v>
      </c>
      <c r="P79" s="465">
        <v>0</v>
      </c>
      <c r="Q79" s="465">
        <v>0</v>
      </c>
      <c r="R79" s="465">
        <v>0</v>
      </c>
      <c r="S79" s="67"/>
      <c r="T79" s="37"/>
    </row>
    <row r="80" spans="1:20" ht="21" customHeight="1" hidden="1">
      <c r="A80" s="470"/>
      <c r="B80" s="473"/>
      <c r="C80" s="483"/>
      <c r="D80" s="485"/>
      <c r="E80" s="480"/>
      <c r="F80" s="480"/>
      <c r="G80" s="480"/>
      <c r="H80" s="9" t="s">
        <v>290</v>
      </c>
      <c r="I80" s="345" t="s">
        <v>409</v>
      </c>
      <c r="J80" s="207" t="s">
        <v>31</v>
      </c>
      <c r="K80" s="91" t="s">
        <v>72</v>
      </c>
      <c r="L80" s="90" t="s">
        <v>77</v>
      </c>
      <c r="M80" s="466"/>
      <c r="N80" s="466"/>
      <c r="O80" s="466"/>
      <c r="P80" s="466"/>
      <c r="Q80" s="466"/>
      <c r="R80" s="466"/>
      <c r="S80" s="67"/>
      <c r="T80" s="37"/>
    </row>
    <row r="81" spans="1:20" ht="60.75" customHeight="1" hidden="1">
      <c r="A81" s="470"/>
      <c r="B81" s="473"/>
      <c r="C81" s="483"/>
      <c r="D81" s="485"/>
      <c r="E81" s="480"/>
      <c r="F81" s="480"/>
      <c r="G81" s="480"/>
      <c r="H81" s="8" t="s">
        <v>204</v>
      </c>
      <c r="I81" s="82" t="s">
        <v>229</v>
      </c>
      <c r="J81" s="207" t="s">
        <v>230</v>
      </c>
      <c r="K81" s="82" t="s">
        <v>72</v>
      </c>
      <c r="L81" s="76" t="s">
        <v>205</v>
      </c>
      <c r="M81" s="466"/>
      <c r="N81" s="466"/>
      <c r="O81" s="466"/>
      <c r="P81" s="466"/>
      <c r="Q81" s="466"/>
      <c r="R81" s="466"/>
      <c r="S81" s="66"/>
      <c r="T81" s="36"/>
    </row>
    <row r="82" spans="1:20" ht="60.75" customHeight="1" hidden="1">
      <c r="A82" s="470"/>
      <c r="B82" s="473"/>
      <c r="C82" s="483"/>
      <c r="D82" s="485"/>
      <c r="E82" s="480"/>
      <c r="F82" s="480"/>
      <c r="G82" s="480"/>
      <c r="H82" s="8" t="s">
        <v>294</v>
      </c>
      <c r="I82" s="186" t="s">
        <v>295</v>
      </c>
      <c r="J82" s="207" t="s">
        <v>31</v>
      </c>
      <c r="K82" s="182" t="s">
        <v>72</v>
      </c>
      <c r="L82" s="174" t="s">
        <v>77</v>
      </c>
      <c r="M82" s="466"/>
      <c r="N82" s="466"/>
      <c r="O82" s="466"/>
      <c r="P82" s="466"/>
      <c r="Q82" s="466"/>
      <c r="R82" s="466"/>
      <c r="S82" s="66"/>
      <c r="T82" s="36"/>
    </row>
    <row r="83" spans="1:20" ht="19.5" customHeight="1" hidden="1">
      <c r="A83" s="470"/>
      <c r="B83" s="473"/>
      <c r="C83" s="497"/>
      <c r="D83" s="498"/>
      <c r="E83" s="481"/>
      <c r="F83" s="481"/>
      <c r="G83" s="481"/>
      <c r="H83" s="8" t="s">
        <v>294</v>
      </c>
      <c r="I83" s="238" t="s">
        <v>317</v>
      </c>
      <c r="J83" s="231" t="s">
        <v>31</v>
      </c>
      <c r="K83" s="231" t="s">
        <v>72</v>
      </c>
      <c r="L83" s="230" t="s">
        <v>77</v>
      </c>
      <c r="M83" s="467"/>
      <c r="N83" s="467"/>
      <c r="O83" s="467"/>
      <c r="P83" s="467"/>
      <c r="Q83" s="467"/>
      <c r="R83" s="467"/>
      <c r="S83" s="67"/>
      <c r="T83" s="37"/>
    </row>
    <row r="84" spans="1:41" ht="75" customHeight="1" hidden="1">
      <c r="A84" s="470"/>
      <c r="B84" s="473"/>
      <c r="C84" s="500" t="s">
        <v>90</v>
      </c>
      <c r="D84" s="484" t="s">
        <v>178</v>
      </c>
      <c r="E84" s="479" t="s">
        <v>7</v>
      </c>
      <c r="F84" s="479" t="s">
        <v>13</v>
      </c>
      <c r="G84" s="479"/>
      <c r="H84" s="233" t="s">
        <v>107</v>
      </c>
      <c r="I84" s="246" t="s">
        <v>296</v>
      </c>
      <c r="J84" s="92">
        <v>58</v>
      </c>
      <c r="K84" s="81" t="s">
        <v>72</v>
      </c>
      <c r="L84" s="17" t="s">
        <v>25</v>
      </c>
      <c r="M84" s="463">
        <v>0</v>
      </c>
      <c r="N84" s="463">
        <v>0</v>
      </c>
      <c r="O84" s="463">
        <v>0</v>
      </c>
      <c r="P84" s="463">
        <v>0</v>
      </c>
      <c r="Q84" s="463">
        <v>0</v>
      </c>
      <c r="R84" s="463">
        <v>0</v>
      </c>
      <c r="S84" s="66"/>
      <c r="T84" s="36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1:41" ht="22.5" customHeight="1" hidden="1">
      <c r="A85" s="470"/>
      <c r="B85" s="473"/>
      <c r="C85" s="499"/>
      <c r="D85" s="485"/>
      <c r="E85" s="480"/>
      <c r="F85" s="480"/>
      <c r="G85" s="480"/>
      <c r="H85" s="356" t="s">
        <v>291</v>
      </c>
      <c r="I85" s="490">
        <v>44305</v>
      </c>
      <c r="J85" s="451" t="s">
        <v>31</v>
      </c>
      <c r="K85" s="451" t="s">
        <v>72</v>
      </c>
      <c r="L85" s="451" t="s">
        <v>77</v>
      </c>
      <c r="M85" s="464"/>
      <c r="N85" s="464"/>
      <c r="O85" s="464"/>
      <c r="P85" s="464"/>
      <c r="Q85" s="464"/>
      <c r="R85" s="464"/>
      <c r="S85" s="70"/>
      <c r="T85" s="36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1:41" ht="20.25" customHeight="1" hidden="1">
      <c r="A86" s="470"/>
      <c r="B86" s="473"/>
      <c r="C86" s="499"/>
      <c r="D86" s="485"/>
      <c r="E86" s="480"/>
      <c r="F86" s="480"/>
      <c r="G86" s="480"/>
      <c r="H86" s="349"/>
      <c r="I86" s="455"/>
      <c r="J86" s="351"/>
      <c r="K86" s="351"/>
      <c r="L86" s="351"/>
      <c r="M86" s="464"/>
      <c r="N86" s="464"/>
      <c r="O86" s="464"/>
      <c r="P86" s="464"/>
      <c r="Q86" s="464"/>
      <c r="R86" s="464"/>
      <c r="S86" s="70"/>
      <c r="T86" s="36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57.75" customHeight="1" hidden="1">
      <c r="A87" s="470"/>
      <c r="B87" s="473"/>
      <c r="C87" s="499"/>
      <c r="D87" s="485"/>
      <c r="E87" s="480"/>
      <c r="F87" s="480"/>
      <c r="G87" s="480"/>
      <c r="H87" s="80" t="s">
        <v>152</v>
      </c>
      <c r="I87" s="245">
        <v>42654</v>
      </c>
      <c r="J87" s="215">
        <v>329</v>
      </c>
      <c r="K87" s="81" t="s">
        <v>72</v>
      </c>
      <c r="L87" s="137" t="s">
        <v>153</v>
      </c>
      <c r="M87" s="464"/>
      <c r="N87" s="464"/>
      <c r="O87" s="464"/>
      <c r="P87" s="464"/>
      <c r="Q87" s="464"/>
      <c r="R87" s="464"/>
      <c r="S87" s="70"/>
      <c r="T87" s="36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1:41" ht="15" customHeight="1" hidden="1">
      <c r="A88" s="470"/>
      <c r="B88" s="473"/>
      <c r="C88" s="499"/>
      <c r="D88" s="485"/>
      <c r="E88" s="480"/>
      <c r="F88" s="480"/>
      <c r="G88" s="480"/>
      <c r="H88" s="475" t="s">
        <v>218</v>
      </c>
      <c r="I88" s="574">
        <v>43423</v>
      </c>
      <c r="J88" s="451">
        <v>2603</v>
      </c>
      <c r="K88" s="451" t="s">
        <v>72</v>
      </c>
      <c r="L88" s="451" t="s">
        <v>219</v>
      </c>
      <c r="M88" s="464"/>
      <c r="N88" s="464"/>
      <c r="O88" s="464"/>
      <c r="P88" s="464"/>
      <c r="Q88" s="464"/>
      <c r="R88" s="464"/>
      <c r="S88" s="68"/>
      <c r="T88" s="39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1:41" ht="15" customHeight="1" hidden="1">
      <c r="A89" s="470"/>
      <c r="B89" s="473"/>
      <c r="C89" s="499"/>
      <c r="D89" s="485"/>
      <c r="E89" s="480"/>
      <c r="F89" s="480"/>
      <c r="G89" s="480"/>
      <c r="H89" s="571"/>
      <c r="I89" s="575"/>
      <c r="J89" s="452"/>
      <c r="K89" s="452"/>
      <c r="L89" s="452"/>
      <c r="M89" s="464"/>
      <c r="N89" s="464"/>
      <c r="O89" s="464"/>
      <c r="P89" s="464"/>
      <c r="Q89" s="464"/>
      <c r="R89" s="464"/>
      <c r="S89" s="68"/>
      <c r="T89" s="39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1:41" ht="12" customHeight="1" hidden="1">
      <c r="A90" s="470"/>
      <c r="B90" s="473"/>
      <c r="C90" s="499"/>
      <c r="D90" s="498"/>
      <c r="E90" s="481"/>
      <c r="F90" s="481"/>
      <c r="G90" s="481"/>
      <c r="H90" s="572"/>
      <c r="I90" s="576"/>
      <c r="J90" s="351"/>
      <c r="K90" s="351"/>
      <c r="L90" s="351"/>
      <c r="M90" s="468"/>
      <c r="N90" s="468"/>
      <c r="O90" s="468"/>
      <c r="P90" s="468"/>
      <c r="Q90" s="468"/>
      <c r="R90" s="468"/>
      <c r="S90" s="68"/>
      <c r="T90" s="39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1:20" ht="63" customHeight="1" hidden="1">
      <c r="A91" s="470"/>
      <c r="B91" s="473"/>
      <c r="C91" s="482" t="s">
        <v>97</v>
      </c>
      <c r="D91" s="484" t="s">
        <v>186</v>
      </c>
      <c r="E91" s="479" t="s">
        <v>11</v>
      </c>
      <c r="F91" s="479" t="s">
        <v>4</v>
      </c>
      <c r="G91" s="479"/>
      <c r="H91" s="8" t="s">
        <v>112</v>
      </c>
      <c r="I91" s="82" t="s">
        <v>102</v>
      </c>
      <c r="J91" s="197">
        <v>46</v>
      </c>
      <c r="K91" s="82" t="s">
        <v>46</v>
      </c>
      <c r="L91" s="137" t="s">
        <v>113</v>
      </c>
      <c r="M91" s="463">
        <v>0</v>
      </c>
      <c r="N91" s="463"/>
      <c r="O91" s="463"/>
      <c r="P91" s="513">
        <v>0</v>
      </c>
      <c r="Q91" s="513">
        <v>0</v>
      </c>
      <c r="R91" s="513">
        <v>0</v>
      </c>
      <c r="S91" s="66"/>
      <c r="T91" s="36"/>
    </row>
    <row r="92" spans="1:20" ht="45" customHeight="1" hidden="1">
      <c r="A92" s="470"/>
      <c r="B92" s="473"/>
      <c r="C92" s="483"/>
      <c r="D92" s="485"/>
      <c r="E92" s="480"/>
      <c r="F92" s="480"/>
      <c r="G92" s="480"/>
      <c r="H92" s="369" t="s">
        <v>118</v>
      </c>
      <c r="I92" s="490">
        <v>40862</v>
      </c>
      <c r="J92" s="451">
        <v>213</v>
      </c>
      <c r="K92" s="536" t="s">
        <v>43</v>
      </c>
      <c r="L92" s="451" t="s">
        <v>119</v>
      </c>
      <c r="M92" s="464"/>
      <c r="N92" s="464"/>
      <c r="O92" s="464"/>
      <c r="P92" s="513"/>
      <c r="Q92" s="513"/>
      <c r="R92" s="513"/>
      <c r="S92" s="66"/>
      <c r="T92" s="36"/>
    </row>
    <row r="93" spans="1:20" ht="3.75" customHeight="1" hidden="1">
      <c r="A93" s="470"/>
      <c r="B93" s="473"/>
      <c r="C93" s="483"/>
      <c r="D93" s="485"/>
      <c r="E93" s="480"/>
      <c r="F93" s="480"/>
      <c r="G93" s="480"/>
      <c r="H93" s="370"/>
      <c r="I93" s="452"/>
      <c r="J93" s="452"/>
      <c r="K93" s="537"/>
      <c r="L93" s="452"/>
      <c r="M93" s="464"/>
      <c r="N93" s="464"/>
      <c r="O93" s="464"/>
      <c r="P93" s="513"/>
      <c r="Q93" s="513"/>
      <c r="R93" s="513"/>
      <c r="S93" s="66"/>
      <c r="T93" s="36"/>
    </row>
    <row r="94" spans="1:20" ht="22.5" customHeight="1" hidden="1">
      <c r="A94" s="470"/>
      <c r="B94" s="473"/>
      <c r="C94" s="483"/>
      <c r="D94" s="485"/>
      <c r="E94" s="480"/>
      <c r="F94" s="480"/>
      <c r="G94" s="480"/>
      <c r="H94" s="515"/>
      <c r="I94" s="351"/>
      <c r="J94" s="351"/>
      <c r="K94" s="538"/>
      <c r="L94" s="351"/>
      <c r="M94" s="464"/>
      <c r="N94" s="464"/>
      <c r="O94" s="464"/>
      <c r="P94" s="513"/>
      <c r="Q94" s="513"/>
      <c r="R94" s="513"/>
      <c r="S94" s="67"/>
      <c r="T94" s="35"/>
    </row>
    <row r="95" spans="1:20" ht="14.25" customHeight="1" hidden="1">
      <c r="A95" s="470"/>
      <c r="B95" s="473"/>
      <c r="C95" s="483"/>
      <c r="D95" s="485"/>
      <c r="E95" s="480"/>
      <c r="F95" s="480"/>
      <c r="G95" s="480"/>
      <c r="H95" s="475" t="s">
        <v>78</v>
      </c>
      <c r="I95" s="490"/>
      <c r="J95" s="451"/>
      <c r="K95" s="451"/>
      <c r="L95" s="451"/>
      <c r="M95" s="181"/>
      <c r="N95" s="181"/>
      <c r="O95" s="225"/>
      <c r="P95" s="201"/>
      <c r="Q95" s="201"/>
      <c r="R95" s="201"/>
      <c r="S95" s="68"/>
      <c r="T95" s="39"/>
    </row>
    <row r="96" spans="1:20" ht="19.5" customHeight="1" hidden="1">
      <c r="A96" s="470"/>
      <c r="B96" s="473"/>
      <c r="C96" s="483"/>
      <c r="D96" s="485"/>
      <c r="E96" s="480"/>
      <c r="F96" s="480"/>
      <c r="G96" s="480"/>
      <c r="H96" s="409"/>
      <c r="I96" s="452"/>
      <c r="J96" s="452"/>
      <c r="K96" s="452"/>
      <c r="L96" s="452"/>
      <c r="M96" s="181"/>
      <c r="N96" s="181"/>
      <c r="O96" s="225"/>
      <c r="P96" s="201"/>
      <c r="Q96" s="201"/>
      <c r="R96" s="201"/>
      <c r="S96" s="66"/>
      <c r="T96" s="36"/>
    </row>
    <row r="97" spans="1:20" ht="36.75" customHeight="1" hidden="1">
      <c r="A97" s="470"/>
      <c r="B97" s="473"/>
      <c r="C97" s="483"/>
      <c r="D97" s="485"/>
      <c r="E97" s="480"/>
      <c r="F97" s="480"/>
      <c r="G97" s="480"/>
      <c r="H97" s="409"/>
      <c r="I97" s="452"/>
      <c r="J97" s="452"/>
      <c r="K97" s="452"/>
      <c r="L97" s="452"/>
      <c r="M97" s="181"/>
      <c r="N97" s="181"/>
      <c r="O97" s="225"/>
      <c r="P97" s="201"/>
      <c r="Q97" s="201"/>
      <c r="R97" s="201"/>
      <c r="S97" s="66"/>
      <c r="T97" s="36"/>
    </row>
    <row r="98" spans="1:20" ht="36" customHeight="1" hidden="1">
      <c r="A98" s="470"/>
      <c r="B98" s="473"/>
      <c r="C98" s="483"/>
      <c r="D98" s="485"/>
      <c r="E98" s="480"/>
      <c r="F98" s="480"/>
      <c r="G98" s="480"/>
      <c r="H98" s="410"/>
      <c r="I98" s="351"/>
      <c r="J98" s="351"/>
      <c r="K98" s="351"/>
      <c r="L98" s="351"/>
      <c r="M98" s="181"/>
      <c r="N98" s="181"/>
      <c r="O98" s="225"/>
      <c r="P98" s="201"/>
      <c r="Q98" s="201"/>
      <c r="R98" s="201"/>
      <c r="S98" s="66"/>
      <c r="T98" s="36"/>
    </row>
    <row r="99" spans="1:20" ht="41.25" customHeight="1" hidden="1">
      <c r="A99" s="470"/>
      <c r="B99" s="473"/>
      <c r="C99" s="483"/>
      <c r="D99" s="485"/>
      <c r="E99" s="480"/>
      <c r="F99" s="480"/>
      <c r="G99" s="480"/>
      <c r="H99" s="79" t="s">
        <v>139</v>
      </c>
      <c r="I99" s="17">
        <v>43174</v>
      </c>
      <c r="J99" s="200">
        <v>4</v>
      </c>
      <c r="K99" s="81" t="s">
        <v>72</v>
      </c>
      <c r="L99" s="81" t="s">
        <v>77</v>
      </c>
      <c r="M99" s="501">
        <v>0</v>
      </c>
      <c r="N99" s="463"/>
      <c r="O99" s="501"/>
      <c r="P99" s="463">
        <v>0</v>
      </c>
      <c r="Q99" s="463">
        <v>0</v>
      </c>
      <c r="R99" s="463">
        <v>0</v>
      </c>
      <c r="S99" s="66"/>
      <c r="T99" s="36"/>
    </row>
    <row r="100" spans="1:20" ht="38.25" customHeight="1" hidden="1">
      <c r="A100" s="470"/>
      <c r="B100" s="473"/>
      <c r="C100" s="497"/>
      <c r="D100" s="498"/>
      <c r="E100" s="481"/>
      <c r="F100" s="481"/>
      <c r="G100" s="481"/>
      <c r="H100" s="8" t="s">
        <v>80</v>
      </c>
      <c r="I100" s="135">
        <v>41564</v>
      </c>
      <c r="J100" s="198">
        <v>3780</v>
      </c>
      <c r="K100" s="81" t="s">
        <v>72</v>
      </c>
      <c r="L100" s="135" t="s">
        <v>117</v>
      </c>
      <c r="M100" s="502"/>
      <c r="N100" s="468"/>
      <c r="O100" s="502"/>
      <c r="P100" s="468"/>
      <c r="Q100" s="468"/>
      <c r="R100" s="468"/>
      <c r="S100" s="66"/>
      <c r="T100" s="36"/>
    </row>
    <row r="101" spans="1:20" ht="36" customHeight="1" hidden="1">
      <c r="A101" s="470"/>
      <c r="B101" s="473"/>
      <c r="C101" s="138" t="s">
        <v>95</v>
      </c>
      <c r="D101" s="139" t="s">
        <v>181</v>
      </c>
      <c r="E101" s="327" t="s">
        <v>6</v>
      </c>
      <c r="F101" s="327" t="s">
        <v>9</v>
      </c>
      <c r="G101" s="129"/>
      <c r="H101" s="258" t="s">
        <v>294</v>
      </c>
      <c r="I101" s="324"/>
      <c r="J101" s="197"/>
      <c r="K101" s="76">
        <v>0</v>
      </c>
      <c r="L101" s="598">
        <v>0</v>
      </c>
      <c r="M101" s="179">
        <v>0</v>
      </c>
      <c r="N101" s="179">
        <v>0</v>
      </c>
      <c r="O101" s="227">
        <v>0</v>
      </c>
      <c r="P101" s="202">
        <v>0</v>
      </c>
      <c r="Q101" s="202">
        <v>0</v>
      </c>
      <c r="R101" s="205">
        <v>0</v>
      </c>
      <c r="S101" s="66"/>
      <c r="T101" s="36"/>
    </row>
    <row r="102" spans="1:18" ht="42" customHeight="1" hidden="1">
      <c r="A102" s="470"/>
      <c r="B102" s="473"/>
      <c r="C102" s="13"/>
      <c r="D102" s="587" t="s">
        <v>61</v>
      </c>
      <c r="E102" s="588"/>
      <c r="F102" s="588"/>
      <c r="G102" s="588"/>
      <c r="H102" s="588"/>
      <c r="I102" s="588"/>
      <c r="J102" s="588"/>
      <c r="K102" s="588"/>
      <c r="L102" s="589"/>
      <c r="M102" s="12"/>
      <c r="N102" s="31"/>
      <c r="O102" s="31"/>
      <c r="P102" s="12"/>
      <c r="Q102" s="12"/>
      <c r="R102" s="12"/>
    </row>
    <row r="103" spans="1:18" ht="62.25" customHeight="1">
      <c r="A103" s="470"/>
      <c r="B103" s="473"/>
      <c r="C103" s="54">
        <v>702000000</v>
      </c>
      <c r="D103" s="525" t="s">
        <v>169</v>
      </c>
      <c r="E103" s="526"/>
      <c r="F103" s="526"/>
      <c r="G103" s="526"/>
      <c r="H103" s="526"/>
      <c r="I103" s="526"/>
      <c r="J103" s="526"/>
      <c r="K103" s="526"/>
      <c r="L103" s="573"/>
      <c r="M103" s="55">
        <f>M104+M105+M107+M109+M116+M118+M120+M127+M128</f>
        <v>26132894.299999997</v>
      </c>
      <c r="N103" s="55">
        <f>N104+N105+N107+N109+N116+N118+N120+N127+N128</f>
        <v>25084503.72</v>
      </c>
      <c r="O103" s="55">
        <f>O104+O105+O107+O109+O116+O118+O120+O127+O128</f>
        <v>26370950.900000002</v>
      </c>
      <c r="P103" s="55">
        <f>P104+P105+P107+P109+P116+P118+P120+P127+P128</f>
        <v>26370950.900000002</v>
      </c>
      <c r="Q103" s="55">
        <f>Q104+Q105+Q107+Q109+Q116+Q118+Q120+Q127+Q128</f>
        <v>24334977.63</v>
      </c>
      <c r="R103" s="55">
        <f>R104+R105+R107+R109+R116+R118+R120+R127+R128</f>
        <v>25444377.63</v>
      </c>
    </row>
    <row r="104" spans="1:20" ht="23.25" customHeight="1">
      <c r="A104" s="470"/>
      <c r="B104" s="473"/>
      <c r="C104" s="482" t="s">
        <v>73</v>
      </c>
      <c r="D104" s="557" t="s">
        <v>170</v>
      </c>
      <c r="E104" s="126" t="s">
        <v>4</v>
      </c>
      <c r="F104" s="126" t="s">
        <v>5</v>
      </c>
      <c r="G104" s="126"/>
      <c r="H104" s="475" t="s">
        <v>131</v>
      </c>
      <c r="I104" s="540" t="s">
        <v>207</v>
      </c>
      <c r="J104" s="491" t="s">
        <v>85</v>
      </c>
      <c r="K104" s="451" t="s">
        <v>86</v>
      </c>
      <c r="L104" s="451" t="s">
        <v>135</v>
      </c>
      <c r="M104" s="606">
        <v>1075585.47</v>
      </c>
      <c r="N104" s="606">
        <f>M104</f>
        <v>1075585.47</v>
      </c>
      <c r="O104" s="606">
        <v>1544232</v>
      </c>
      <c r="P104" s="606">
        <f>O104</f>
        <v>1544232</v>
      </c>
      <c r="Q104" s="606">
        <f>P104</f>
        <v>1544232</v>
      </c>
      <c r="R104" s="606">
        <f>Q104</f>
        <v>1544232</v>
      </c>
      <c r="S104" s="66"/>
      <c r="T104" s="36"/>
    </row>
    <row r="105" spans="1:20" ht="24" customHeight="1">
      <c r="A105" s="470"/>
      <c r="B105" s="473"/>
      <c r="C105" s="483"/>
      <c r="D105" s="557"/>
      <c r="E105" s="124" t="s">
        <v>4</v>
      </c>
      <c r="F105" s="124" t="s">
        <v>6</v>
      </c>
      <c r="G105" s="124"/>
      <c r="H105" s="410"/>
      <c r="I105" s="590"/>
      <c r="J105" s="492"/>
      <c r="K105" s="351"/>
      <c r="L105" s="351"/>
      <c r="M105" s="610">
        <v>3184580.69</v>
      </c>
      <c r="N105" s="610">
        <v>3037749.48</v>
      </c>
      <c r="O105" s="610">
        <v>4794400</v>
      </c>
      <c r="P105" s="610">
        <f>O105</f>
        <v>4794400</v>
      </c>
      <c r="Q105" s="610">
        <f>P105</f>
        <v>4794400</v>
      </c>
      <c r="R105" s="610">
        <f>Q105</f>
        <v>4794400</v>
      </c>
      <c r="S105" s="66"/>
      <c r="T105" s="36"/>
    </row>
    <row r="106" spans="1:20" ht="23.25" customHeight="1">
      <c r="A106" s="470"/>
      <c r="B106" s="473"/>
      <c r="C106" s="483"/>
      <c r="D106" s="557"/>
      <c r="E106" s="126" t="s">
        <v>4</v>
      </c>
      <c r="F106" s="126" t="s">
        <v>5</v>
      </c>
      <c r="G106" s="126"/>
      <c r="H106" s="475" t="s">
        <v>166</v>
      </c>
      <c r="I106" s="504">
        <v>39080</v>
      </c>
      <c r="J106" s="491" t="s">
        <v>162</v>
      </c>
      <c r="K106" s="451" t="s">
        <v>72</v>
      </c>
      <c r="L106" s="451" t="s">
        <v>163</v>
      </c>
      <c r="M106" s="237">
        <v>0</v>
      </c>
      <c r="N106" s="237">
        <v>0</v>
      </c>
      <c r="O106" s="237">
        <v>0</v>
      </c>
      <c r="P106" s="237">
        <v>0</v>
      </c>
      <c r="Q106" s="237">
        <v>0</v>
      </c>
      <c r="R106" s="237">
        <v>0</v>
      </c>
      <c r="S106" s="66"/>
      <c r="T106" s="36"/>
    </row>
    <row r="107" spans="1:20" ht="23.25" customHeight="1">
      <c r="A107" s="470"/>
      <c r="B107" s="473"/>
      <c r="C107" s="483"/>
      <c r="D107" s="557"/>
      <c r="E107" s="124" t="s">
        <v>4</v>
      </c>
      <c r="F107" s="124" t="s">
        <v>6</v>
      </c>
      <c r="G107" s="124"/>
      <c r="H107" s="410"/>
      <c r="I107" s="505"/>
      <c r="J107" s="492"/>
      <c r="K107" s="351"/>
      <c r="L107" s="351"/>
      <c r="M107" s="610">
        <v>24417.6</v>
      </c>
      <c r="N107" s="610">
        <v>24417.6</v>
      </c>
      <c r="O107" s="610">
        <v>50000</v>
      </c>
      <c r="P107" s="610">
        <v>50000</v>
      </c>
      <c r="Q107" s="610">
        <v>50000</v>
      </c>
      <c r="R107" s="610">
        <v>50000</v>
      </c>
      <c r="S107" s="66"/>
      <c r="T107" s="36"/>
    </row>
    <row r="108" spans="1:20" ht="0.75" customHeight="1">
      <c r="A108" s="470"/>
      <c r="B108" s="473"/>
      <c r="C108" s="483"/>
      <c r="D108" s="557"/>
      <c r="E108" s="126" t="s">
        <v>4</v>
      </c>
      <c r="F108" s="126" t="s">
        <v>6</v>
      </c>
      <c r="G108" s="126"/>
      <c r="H108" s="79" t="s">
        <v>103</v>
      </c>
      <c r="I108" s="247" t="s">
        <v>234</v>
      </c>
      <c r="J108" s="200">
        <v>50</v>
      </c>
      <c r="K108" s="81" t="s">
        <v>72</v>
      </c>
      <c r="L108" s="17" t="s">
        <v>48</v>
      </c>
      <c r="M108" s="237">
        <v>0</v>
      </c>
      <c r="N108" s="237">
        <v>0</v>
      </c>
      <c r="O108" s="237">
        <v>0</v>
      </c>
      <c r="P108" s="237">
        <v>0</v>
      </c>
      <c r="Q108" s="237">
        <v>0</v>
      </c>
      <c r="R108" s="237">
        <v>0</v>
      </c>
      <c r="S108" s="66"/>
      <c r="T108" s="36"/>
    </row>
    <row r="109" spans="1:20" ht="60.75" customHeight="1" hidden="1">
      <c r="A109" s="470"/>
      <c r="B109" s="473"/>
      <c r="C109" s="483"/>
      <c r="D109" s="557"/>
      <c r="E109" s="479" t="s">
        <v>4</v>
      </c>
      <c r="F109" s="479" t="s">
        <v>17</v>
      </c>
      <c r="G109" s="479"/>
      <c r="H109" s="196" t="s">
        <v>104</v>
      </c>
      <c r="I109" s="17">
        <v>43360</v>
      </c>
      <c r="J109" s="200">
        <v>200</v>
      </c>
      <c r="K109" s="81" t="s">
        <v>72</v>
      </c>
      <c r="L109" s="17" t="s">
        <v>157</v>
      </c>
      <c r="M109" s="599">
        <v>6495858.49</v>
      </c>
      <c r="N109" s="599">
        <v>6309459.56</v>
      </c>
      <c r="O109" s="599">
        <v>4084206.14</v>
      </c>
      <c r="P109" s="599">
        <f>O109</f>
        <v>4084206.14</v>
      </c>
      <c r="Q109" s="599">
        <v>2681600</v>
      </c>
      <c r="R109" s="599">
        <v>3791000</v>
      </c>
      <c r="S109" s="66"/>
      <c r="T109" s="36"/>
    </row>
    <row r="110" spans="1:20" ht="86.25" customHeight="1">
      <c r="A110" s="470"/>
      <c r="B110" s="473"/>
      <c r="C110" s="483"/>
      <c r="D110" s="557"/>
      <c r="E110" s="480"/>
      <c r="F110" s="480"/>
      <c r="G110" s="480"/>
      <c r="H110" s="79" t="s">
        <v>121</v>
      </c>
      <c r="I110" s="17">
        <v>40161</v>
      </c>
      <c r="J110" s="200" t="s">
        <v>122</v>
      </c>
      <c r="K110" s="81" t="s">
        <v>72</v>
      </c>
      <c r="L110" s="17" t="s">
        <v>127</v>
      </c>
      <c r="M110" s="600"/>
      <c r="N110" s="600"/>
      <c r="O110" s="600"/>
      <c r="P110" s="600"/>
      <c r="Q110" s="600"/>
      <c r="R110" s="600"/>
      <c r="S110" s="66"/>
      <c r="T110" s="36"/>
    </row>
    <row r="111" spans="1:20" ht="30.75" customHeight="1">
      <c r="A111" s="470"/>
      <c r="B111" s="473"/>
      <c r="C111" s="483"/>
      <c r="D111" s="557"/>
      <c r="E111" s="480"/>
      <c r="F111" s="480"/>
      <c r="G111" s="480"/>
      <c r="H111" s="79" t="s">
        <v>148</v>
      </c>
      <c r="I111" s="127" t="s">
        <v>208</v>
      </c>
      <c r="J111" s="200" t="s">
        <v>123</v>
      </c>
      <c r="K111" s="81" t="s">
        <v>72</v>
      </c>
      <c r="L111" s="17" t="s">
        <v>128</v>
      </c>
      <c r="M111" s="600"/>
      <c r="N111" s="600"/>
      <c r="O111" s="600"/>
      <c r="P111" s="600"/>
      <c r="Q111" s="600"/>
      <c r="R111" s="600"/>
      <c r="S111" s="66"/>
      <c r="T111" s="36"/>
    </row>
    <row r="112" spans="1:20" ht="38.25" customHeight="1">
      <c r="A112" s="470"/>
      <c r="B112" s="473"/>
      <c r="C112" s="483"/>
      <c r="D112" s="557"/>
      <c r="E112" s="480"/>
      <c r="F112" s="480"/>
      <c r="G112" s="480"/>
      <c r="H112" s="79" t="s">
        <v>124</v>
      </c>
      <c r="I112" s="127" t="s">
        <v>209</v>
      </c>
      <c r="J112" s="200" t="s">
        <v>125</v>
      </c>
      <c r="K112" s="81" t="s">
        <v>72</v>
      </c>
      <c r="L112" s="17" t="s">
        <v>129</v>
      </c>
      <c r="M112" s="600"/>
      <c r="N112" s="600"/>
      <c r="O112" s="600"/>
      <c r="P112" s="600"/>
      <c r="Q112" s="600"/>
      <c r="R112" s="600"/>
      <c r="S112" s="66"/>
      <c r="T112" s="36"/>
    </row>
    <row r="113" spans="1:20" ht="42" customHeight="1">
      <c r="A113" s="470"/>
      <c r="B113" s="473"/>
      <c r="C113" s="483"/>
      <c r="D113" s="557"/>
      <c r="E113" s="480"/>
      <c r="F113" s="480"/>
      <c r="G113" s="480"/>
      <c r="H113" s="79" t="s">
        <v>131</v>
      </c>
      <c r="I113" s="127" t="s">
        <v>207</v>
      </c>
      <c r="J113" s="200" t="s">
        <v>85</v>
      </c>
      <c r="K113" s="81" t="s">
        <v>132</v>
      </c>
      <c r="L113" s="17" t="s">
        <v>135</v>
      </c>
      <c r="M113" s="600"/>
      <c r="N113" s="600"/>
      <c r="O113" s="600"/>
      <c r="P113" s="600"/>
      <c r="Q113" s="600"/>
      <c r="R113" s="600"/>
      <c r="S113" s="66"/>
      <c r="T113" s="36"/>
    </row>
    <row r="114" spans="1:20" ht="47.25" customHeight="1">
      <c r="A114" s="470"/>
      <c r="B114" s="473"/>
      <c r="C114" s="483"/>
      <c r="D114" s="557"/>
      <c r="E114" s="480"/>
      <c r="F114" s="480"/>
      <c r="G114" s="480"/>
      <c r="H114" s="250" t="s">
        <v>328</v>
      </c>
      <c r="I114" s="310">
        <v>39217</v>
      </c>
      <c r="J114" s="200">
        <v>16</v>
      </c>
      <c r="K114" s="81" t="s">
        <v>72</v>
      </c>
      <c r="L114" s="287" t="s">
        <v>395</v>
      </c>
      <c r="M114" s="600"/>
      <c r="N114" s="600"/>
      <c r="O114" s="600"/>
      <c r="P114" s="600"/>
      <c r="Q114" s="600"/>
      <c r="R114" s="600"/>
      <c r="S114" s="66"/>
      <c r="T114" s="36"/>
    </row>
    <row r="115" spans="1:20" ht="39.75" customHeight="1">
      <c r="A115" s="470"/>
      <c r="B115" s="473"/>
      <c r="C115" s="483"/>
      <c r="D115" s="557"/>
      <c r="E115" s="481"/>
      <c r="F115" s="481"/>
      <c r="G115" s="481"/>
      <c r="H115" s="79" t="s">
        <v>210</v>
      </c>
      <c r="I115" s="127" t="s">
        <v>211</v>
      </c>
      <c r="J115" s="200" t="s">
        <v>126</v>
      </c>
      <c r="K115" s="81" t="s">
        <v>72</v>
      </c>
      <c r="L115" s="17" t="s">
        <v>130</v>
      </c>
      <c r="M115" s="601"/>
      <c r="N115" s="601"/>
      <c r="O115" s="601"/>
      <c r="P115" s="601"/>
      <c r="Q115" s="601"/>
      <c r="R115" s="601"/>
      <c r="S115" s="66"/>
      <c r="T115" s="36"/>
    </row>
    <row r="116" spans="1:20" ht="41.25" customHeight="1">
      <c r="A116" s="470"/>
      <c r="B116" s="473"/>
      <c r="C116" s="483"/>
      <c r="D116" s="557"/>
      <c r="E116" s="489" t="s">
        <v>6</v>
      </c>
      <c r="F116" s="489" t="s">
        <v>13</v>
      </c>
      <c r="G116" s="489"/>
      <c r="H116" s="9" t="s">
        <v>34</v>
      </c>
      <c r="I116" s="127" t="s">
        <v>212</v>
      </c>
      <c r="J116" s="200" t="s">
        <v>30</v>
      </c>
      <c r="K116" s="81" t="s">
        <v>38</v>
      </c>
      <c r="L116" s="17" t="s">
        <v>19</v>
      </c>
      <c r="M116" s="463">
        <v>187158</v>
      </c>
      <c r="N116" s="463">
        <v>153128</v>
      </c>
      <c r="O116" s="463">
        <v>0</v>
      </c>
      <c r="P116" s="463">
        <v>0</v>
      </c>
      <c r="Q116" s="463">
        <v>0</v>
      </c>
      <c r="R116" s="463">
        <v>0</v>
      </c>
      <c r="S116" s="66"/>
      <c r="T116" s="36"/>
    </row>
    <row r="117" spans="1:20" ht="47.25" customHeight="1">
      <c r="A117" s="470"/>
      <c r="B117" s="473"/>
      <c r="C117" s="497"/>
      <c r="D117" s="557"/>
      <c r="E117" s="489"/>
      <c r="F117" s="489"/>
      <c r="G117" s="489"/>
      <c r="H117" s="9" t="s">
        <v>328</v>
      </c>
      <c r="I117" s="310">
        <v>39217</v>
      </c>
      <c r="J117" s="200">
        <v>49</v>
      </c>
      <c r="K117" s="81" t="s">
        <v>47</v>
      </c>
      <c r="L117" s="287" t="s">
        <v>395</v>
      </c>
      <c r="M117" s="468"/>
      <c r="N117" s="468"/>
      <c r="O117" s="468"/>
      <c r="P117" s="468"/>
      <c r="Q117" s="468"/>
      <c r="R117" s="468"/>
      <c r="S117" s="66"/>
      <c r="T117" s="36"/>
    </row>
    <row r="118" spans="1:18" ht="48.75" customHeight="1">
      <c r="A118" s="470"/>
      <c r="B118" s="473"/>
      <c r="C118" s="482" t="s">
        <v>84</v>
      </c>
      <c r="D118" s="484" t="s">
        <v>83</v>
      </c>
      <c r="E118" s="479" t="s">
        <v>4</v>
      </c>
      <c r="F118" s="479" t="s">
        <v>5</v>
      </c>
      <c r="G118" s="479"/>
      <c r="H118" s="14" t="s">
        <v>329</v>
      </c>
      <c r="I118" s="316" t="s">
        <v>410</v>
      </c>
      <c r="J118" s="199">
        <v>201</v>
      </c>
      <c r="K118" s="331" t="s">
        <v>72</v>
      </c>
      <c r="L118" s="325" t="s">
        <v>411</v>
      </c>
      <c r="M118" s="607">
        <v>3633372.93</v>
      </c>
      <c r="N118" s="607">
        <v>3588076.59</v>
      </c>
      <c r="O118" s="607">
        <v>3371268</v>
      </c>
      <c r="P118" s="607">
        <f>O118</f>
        <v>3371268</v>
      </c>
      <c r="Q118" s="607">
        <f>P118</f>
        <v>3371268</v>
      </c>
      <c r="R118" s="607">
        <f>Q118</f>
        <v>3371268</v>
      </c>
    </row>
    <row r="119" spans="1:18" ht="48">
      <c r="A119" s="470"/>
      <c r="B119" s="473"/>
      <c r="C119" s="483"/>
      <c r="D119" s="485"/>
      <c r="E119" s="481"/>
      <c r="F119" s="481"/>
      <c r="G119" s="481"/>
      <c r="H119" s="9" t="s">
        <v>330</v>
      </c>
      <c r="I119" s="330">
        <v>44970</v>
      </c>
      <c r="J119" s="200">
        <v>199</v>
      </c>
      <c r="K119" s="81" t="s">
        <v>72</v>
      </c>
      <c r="L119" s="331" t="s">
        <v>412</v>
      </c>
      <c r="M119" s="608"/>
      <c r="N119" s="608"/>
      <c r="O119" s="608"/>
      <c r="P119" s="608"/>
      <c r="Q119" s="608"/>
      <c r="R119" s="608"/>
    </row>
    <row r="120" spans="1:18" ht="0.75" customHeight="1">
      <c r="A120" s="470"/>
      <c r="B120" s="473"/>
      <c r="C120" s="483"/>
      <c r="D120" s="485"/>
      <c r="E120" s="479" t="s">
        <v>4</v>
      </c>
      <c r="F120" s="479" t="s">
        <v>6</v>
      </c>
      <c r="G120" s="479"/>
      <c r="H120" s="9"/>
      <c r="I120" s="247"/>
      <c r="J120" s="200"/>
      <c r="K120" s="81"/>
      <c r="L120" s="81"/>
      <c r="M120" s="611">
        <v>10701800</v>
      </c>
      <c r="N120" s="611">
        <v>10113729.21</v>
      </c>
      <c r="O120" s="611">
        <v>11833367.13</v>
      </c>
      <c r="P120" s="611">
        <f>O120</f>
        <v>11833367.13</v>
      </c>
      <c r="Q120" s="611">
        <v>11200000</v>
      </c>
      <c r="R120" s="611">
        <f>Q120</f>
        <v>11200000</v>
      </c>
    </row>
    <row r="121" spans="1:20" ht="105" customHeight="1">
      <c r="A121" s="470"/>
      <c r="B121" s="473"/>
      <c r="C121" s="483"/>
      <c r="D121" s="485"/>
      <c r="E121" s="480"/>
      <c r="F121" s="480"/>
      <c r="G121" s="480"/>
      <c r="H121" s="14" t="s">
        <v>331</v>
      </c>
      <c r="I121" s="329" t="s">
        <v>413</v>
      </c>
      <c r="J121" s="198">
        <v>12</v>
      </c>
      <c r="K121" s="81" t="s">
        <v>72</v>
      </c>
      <c r="L121" s="331" t="s">
        <v>414</v>
      </c>
      <c r="M121" s="611"/>
      <c r="N121" s="611"/>
      <c r="O121" s="611"/>
      <c r="P121" s="611"/>
      <c r="Q121" s="611"/>
      <c r="R121" s="611"/>
      <c r="T121" s="11"/>
    </row>
    <row r="122" spans="1:20" ht="26.25" customHeight="1">
      <c r="A122" s="470"/>
      <c r="B122" s="473"/>
      <c r="C122" s="497"/>
      <c r="D122" s="498"/>
      <c r="E122" s="481"/>
      <c r="F122" s="481"/>
      <c r="G122" s="481"/>
      <c r="H122" s="9" t="s">
        <v>332</v>
      </c>
      <c r="I122" s="316" t="s">
        <v>415</v>
      </c>
      <c r="J122" s="200">
        <v>13</v>
      </c>
      <c r="K122" s="81" t="s">
        <v>72</v>
      </c>
      <c r="L122" s="325" t="s">
        <v>414</v>
      </c>
      <c r="M122" s="611"/>
      <c r="N122" s="611"/>
      <c r="O122" s="611"/>
      <c r="P122" s="611"/>
      <c r="Q122" s="611"/>
      <c r="R122" s="611"/>
      <c r="T122" s="11"/>
    </row>
    <row r="123" spans="1:41" ht="14.25" customHeight="1" hidden="1">
      <c r="A123" s="470"/>
      <c r="B123" s="473"/>
      <c r="C123" s="184" t="s">
        <v>89</v>
      </c>
      <c r="D123" s="139" t="s">
        <v>172</v>
      </c>
      <c r="E123" s="479" t="s">
        <v>4</v>
      </c>
      <c r="F123" s="479" t="s">
        <v>10</v>
      </c>
      <c r="G123" s="479"/>
      <c r="H123" s="475" t="s">
        <v>106</v>
      </c>
      <c r="I123" s="490" t="s">
        <v>213</v>
      </c>
      <c r="J123" s="451">
        <v>26</v>
      </c>
      <c r="K123" s="451" t="s">
        <v>44</v>
      </c>
      <c r="L123" s="451" t="s">
        <v>214</v>
      </c>
      <c r="M123" s="463">
        <v>0</v>
      </c>
      <c r="N123" s="463">
        <v>0</v>
      </c>
      <c r="O123" s="463">
        <v>0</v>
      </c>
      <c r="P123" s="463">
        <v>0</v>
      </c>
      <c r="Q123" s="463">
        <v>0</v>
      </c>
      <c r="R123" s="501">
        <v>0</v>
      </c>
      <c r="S123" s="66"/>
      <c r="T123" s="36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14.25" customHeight="1" hidden="1">
      <c r="A124" s="470"/>
      <c r="B124" s="473"/>
      <c r="C124" s="185"/>
      <c r="D124" s="183"/>
      <c r="E124" s="480"/>
      <c r="F124" s="480"/>
      <c r="G124" s="480"/>
      <c r="H124" s="409"/>
      <c r="I124" s="452"/>
      <c r="J124" s="452"/>
      <c r="K124" s="452"/>
      <c r="L124" s="452"/>
      <c r="M124" s="464"/>
      <c r="N124" s="464"/>
      <c r="O124" s="464"/>
      <c r="P124" s="464"/>
      <c r="Q124" s="464"/>
      <c r="R124" s="512"/>
      <c r="S124" s="66"/>
      <c r="T124" s="36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105.75" customHeight="1" hidden="1">
      <c r="A125" s="470"/>
      <c r="B125" s="473"/>
      <c r="C125" s="185"/>
      <c r="D125" s="183"/>
      <c r="E125" s="481"/>
      <c r="F125" s="481"/>
      <c r="G125" s="481"/>
      <c r="H125" s="410"/>
      <c r="I125" s="351"/>
      <c r="J125" s="351"/>
      <c r="K125" s="351"/>
      <c r="L125" s="351"/>
      <c r="M125" s="468"/>
      <c r="N125" s="468"/>
      <c r="O125" s="468"/>
      <c r="P125" s="468"/>
      <c r="Q125" s="468"/>
      <c r="R125" s="502"/>
      <c r="S125" s="66"/>
      <c r="T125" s="36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0.75" customHeight="1">
      <c r="A126" s="470"/>
      <c r="B126" s="473"/>
      <c r="C126" s="168" t="s">
        <v>89</v>
      </c>
      <c r="D126" s="139" t="s">
        <v>172</v>
      </c>
      <c r="E126" s="140" t="s">
        <v>8</v>
      </c>
      <c r="F126" s="140" t="s">
        <v>10</v>
      </c>
      <c r="G126" s="140"/>
      <c r="H126" s="188" t="s">
        <v>291</v>
      </c>
      <c r="I126" s="136">
        <v>43936</v>
      </c>
      <c r="J126" s="215" t="s">
        <v>31</v>
      </c>
      <c r="K126" s="159" t="s">
        <v>72</v>
      </c>
      <c r="L126" s="157" t="s">
        <v>77</v>
      </c>
      <c r="M126" s="181">
        <v>0</v>
      </c>
      <c r="N126" s="181">
        <v>0</v>
      </c>
      <c r="O126" s="225">
        <v>0</v>
      </c>
      <c r="P126" s="201">
        <v>0</v>
      </c>
      <c r="Q126" s="201">
        <v>0</v>
      </c>
      <c r="R126" s="206">
        <v>0</v>
      </c>
      <c r="S126" s="66"/>
      <c r="T126" s="36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20" ht="53.25" customHeight="1">
      <c r="A127" s="470"/>
      <c r="B127" s="473"/>
      <c r="C127" s="482" t="s">
        <v>87</v>
      </c>
      <c r="D127" s="508" t="s">
        <v>171</v>
      </c>
      <c r="E127" s="169" t="s">
        <v>4</v>
      </c>
      <c r="F127" s="169" t="s">
        <v>5</v>
      </c>
      <c r="G127" s="129"/>
      <c r="H127" s="356" t="s">
        <v>333</v>
      </c>
      <c r="I127" s="357" t="s">
        <v>417</v>
      </c>
      <c r="J127" s="451">
        <v>180</v>
      </c>
      <c r="K127" s="451" t="s">
        <v>72</v>
      </c>
      <c r="L127" s="490" t="s">
        <v>416</v>
      </c>
      <c r="M127" s="609">
        <v>93341.74</v>
      </c>
      <c r="N127" s="609">
        <f>M127</f>
        <v>93341.74</v>
      </c>
      <c r="O127" s="609">
        <v>50000</v>
      </c>
      <c r="P127" s="609">
        <f>O127</f>
        <v>50000</v>
      </c>
      <c r="Q127" s="609">
        <f>P127</f>
        <v>50000</v>
      </c>
      <c r="R127" s="609">
        <f>Q127</f>
        <v>50000</v>
      </c>
      <c r="S127" s="66"/>
      <c r="T127" s="36"/>
    </row>
    <row r="128" spans="1:20" ht="105" customHeight="1">
      <c r="A128" s="470"/>
      <c r="B128" s="473"/>
      <c r="C128" s="483"/>
      <c r="D128" s="558"/>
      <c r="E128" s="170" t="s">
        <v>4</v>
      </c>
      <c r="F128" s="170" t="s">
        <v>6</v>
      </c>
      <c r="G128" s="126"/>
      <c r="H128" s="586"/>
      <c r="I128" s="585"/>
      <c r="J128" s="452"/>
      <c r="K128" s="452"/>
      <c r="L128" s="454"/>
      <c r="M128" s="610">
        <v>736779.38</v>
      </c>
      <c r="N128" s="610">
        <v>689016.07</v>
      </c>
      <c r="O128" s="610">
        <v>643477.63</v>
      </c>
      <c r="P128" s="610">
        <f>O128</f>
        <v>643477.63</v>
      </c>
      <c r="Q128" s="610">
        <f>P128</f>
        <v>643477.63</v>
      </c>
      <c r="R128" s="610">
        <f>Q128</f>
        <v>643477.63</v>
      </c>
      <c r="S128" s="67"/>
      <c r="T128" s="35"/>
    </row>
    <row r="129" spans="1:20" ht="73.5" customHeight="1" hidden="1">
      <c r="A129" s="470"/>
      <c r="B129" s="473"/>
      <c r="C129" s="497"/>
      <c r="D129" s="509"/>
      <c r="E129" s="170" t="s">
        <v>4</v>
      </c>
      <c r="F129" s="170" t="s">
        <v>17</v>
      </c>
      <c r="G129" s="126"/>
      <c r="H129" s="349"/>
      <c r="I129" s="358"/>
      <c r="J129" s="351"/>
      <c r="K129" s="351"/>
      <c r="L129" s="455"/>
      <c r="M129" s="179">
        <v>0</v>
      </c>
      <c r="N129" s="179">
        <v>0</v>
      </c>
      <c r="O129" s="227">
        <v>0</v>
      </c>
      <c r="P129" s="202">
        <v>0</v>
      </c>
      <c r="Q129" s="202">
        <v>0</v>
      </c>
      <c r="R129" s="202">
        <v>0</v>
      </c>
      <c r="S129" s="67"/>
      <c r="T129" s="35"/>
    </row>
    <row r="130" spans="1:20" ht="52.5" customHeight="1">
      <c r="A130" s="470"/>
      <c r="B130" s="473"/>
      <c r="C130" s="54">
        <v>703000000</v>
      </c>
      <c r="D130" s="486" t="s">
        <v>198</v>
      </c>
      <c r="E130" s="487"/>
      <c r="F130" s="487"/>
      <c r="G130" s="487"/>
      <c r="H130" s="487"/>
      <c r="I130" s="487"/>
      <c r="J130" s="487"/>
      <c r="K130" s="487"/>
      <c r="L130" s="488"/>
      <c r="M130" s="57">
        <f aca="true" t="shared" si="2" ref="M130:R130">M131</f>
        <v>5526543.33</v>
      </c>
      <c r="N130" s="57">
        <f t="shared" si="2"/>
        <v>5526543.33</v>
      </c>
      <c r="O130" s="57">
        <f t="shared" si="2"/>
        <v>2386065.8</v>
      </c>
      <c r="P130" s="57">
        <f t="shared" si="2"/>
        <v>0</v>
      </c>
      <c r="Q130" s="57">
        <f t="shared" si="2"/>
        <v>0</v>
      </c>
      <c r="R130" s="57">
        <f t="shared" si="2"/>
        <v>0</v>
      </c>
      <c r="S130" s="66"/>
      <c r="T130" s="36"/>
    </row>
    <row r="131" spans="1:20" ht="30.75" customHeight="1">
      <c r="A131" s="470"/>
      <c r="B131" s="473"/>
      <c r="C131" s="113">
        <v>703010000</v>
      </c>
      <c r="D131" s="476" t="s">
        <v>286</v>
      </c>
      <c r="E131" s="477"/>
      <c r="F131" s="477"/>
      <c r="G131" s="477"/>
      <c r="H131" s="477"/>
      <c r="I131" s="477"/>
      <c r="J131" s="477"/>
      <c r="K131" s="477"/>
      <c r="L131" s="478"/>
      <c r="M131" s="115">
        <f aca="true" t="shared" si="3" ref="M131:R131">SUM(M132:M135)</f>
        <v>5526543.33</v>
      </c>
      <c r="N131" s="115">
        <f t="shared" si="3"/>
        <v>5526543.33</v>
      </c>
      <c r="O131" s="115">
        <f t="shared" si="3"/>
        <v>2386065.8</v>
      </c>
      <c r="P131" s="115">
        <f t="shared" si="3"/>
        <v>0</v>
      </c>
      <c r="Q131" s="115">
        <f t="shared" si="3"/>
        <v>0</v>
      </c>
      <c r="R131" s="115">
        <f t="shared" si="3"/>
        <v>0</v>
      </c>
      <c r="S131" s="66"/>
      <c r="T131" s="36"/>
    </row>
    <row r="132" spans="1:20" ht="37.5" customHeight="1" hidden="1">
      <c r="A132" s="470"/>
      <c r="B132" s="473"/>
      <c r="C132" s="482" t="s">
        <v>93</v>
      </c>
      <c r="D132" s="484" t="s">
        <v>181</v>
      </c>
      <c r="E132" s="489" t="s">
        <v>9</v>
      </c>
      <c r="F132" s="489" t="s">
        <v>7</v>
      </c>
      <c r="G132" s="503"/>
      <c r="H132" s="9" t="s">
        <v>154</v>
      </c>
      <c r="I132" s="104">
        <v>37095</v>
      </c>
      <c r="J132" s="199" t="s">
        <v>88</v>
      </c>
      <c r="K132" s="77" t="s">
        <v>72</v>
      </c>
      <c r="L132" s="77" t="s">
        <v>222</v>
      </c>
      <c r="M132" s="463">
        <v>0</v>
      </c>
      <c r="N132" s="463">
        <v>0</v>
      </c>
      <c r="O132" s="463">
        <v>0</v>
      </c>
      <c r="P132" s="463">
        <v>0</v>
      </c>
      <c r="Q132" s="463">
        <v>0</v>
      </c>
      <c r="R132" s="463">
        <v>0</v>
      </c>
      <c r="S132" s="66"/>
      <c r="T132" s="36"/>
    </row>
    <row r="133" spans="1:20" ht="47.25" customHeight="1" hidden="1">
      <c r="A133" s="470"/>
      <c r="B133" s="473"/>
      <c r="C133" s="483"/>
      <c r="D133" s="485"/>
      <c r="E133" s="489"/>
      <c r="F133" s="489"/>
      <c r="G133" s="503"/>
      <c r="H133" s="9" t="s">
        <v>223</v>
      </c>
      <c r="I133" s="104">
        <v>43826</v>
      </c>
      <c r="J133" s="199" t="s">
        <v>224</v>
      </c>
      <c r="K133" s="77" t="s">
        <v>72</v>
      </c>
      <c r="L133" s="77" t="s">
        <v>225</v>
      </c>
      <c r="M133" s="468"/>
      <c r="N133" s="468"/>
      <c r="O133" s="468"/>
      <c r="P133" s="468"/>
      <c r="Q133" s="468"/>
      <c r="R133" s="468"/>
      <c r="S133" s="66"/>
      <c r="T133" s="36"/>
    </row>
    <row r="134" spans="1:20" ht="44.25" customHeight="1" hidden="1">
      <c r="A134" s="470"/>
      <c r="B134" s="473"/>
      <c r="C134" s="497"/>
      <c r="D134" s="498"/>
      <c r="E134" s="124" t="s">
        <v>6</v>
      </c>
      <c r="F134" s="166" t="s">
        <v>9</v>
      </c>
      <c r="G134" s="125"/>
      <c r="H134" s="9" t="s">
        <v>238</v>
      </c>
      <c r="I134" s="104">
        <v>43426</v>
      </c>
      <c r="J134" s="199">
        <v>2630</v>
      </c>
      <c r="K134" s="77" t="s">
        <v>72</v>
      </c>
      <c r="L134" s="81" t="s">
        <v>77</v>
      </c>
      <c r="M134" s="180">
        <v>0</v>
      </c>
      <c r="N134" s="180">
        <v>0</v>
      </c>
      <c r="O134" s="226">
        <v>0</v>
      </c>
      <c r="P134" s="203">
        <v>0</v>
      </c>
      <c r="Q134" s="203">
        <v>0</v>
      </c>
      <c r="R134" s="203">
        <v>0</v>
      </c>
      <c r="S134" s="66"/>
      <c r="T134" s="36"/>
    </row>
    <row r="135" spans="1:20" ht="62.25" customHeight="1">
      <c r="A135" s="470"/>
      <c r="B135" s="473"/>
      <c r="C135" s="168" t="s">
        <v>254</v>
      </c>
      <c r="D135" s="139" t="s">
        <v>253</v>
      </c>
      <c r="E135" s="169" t="s">
        <v>6</v>
      </c>
      <c r="F135" s="169" t="s">
        <v>4</v>
      </c>
      <c r="G135" s="171"/>
      <c r="H135" s="235" t="s">
        <v>318</v>
      </c>
      <c r="I135" s="345" t="s">
        <v>436</v>
      </c>
      <c r="J135" s="200">
        <v>2</v>
      </c>
      <c r="K135" s="159" t="s">
        <v>72</v>
      </c>
      <c r="L135" s="331" t="s">
        <v>408</v>
      </c>
      <c r="M135" s="180">
        <v>5526543.33</v>
      </c>
      <c r="N135" s="180">
        <f>M135</f>
        <v>5526543.33</v>
      </c>
      <c r="O135" s="227">
        <v>2386065.8</v>
      </c>
      <c r="P135" s="202">
        <v>0</v>
      </c>
      <c r="Q135" s="202">
        <v>0</v>
      </c>
      <c r="R135" s="202">
        <v>0</v>
      </c>
      <c r="S135" s="71"/>
      <c r="T135" s="38"/>
    </row>
    <row r="136" spans="1:20" ht="54.75" customHeight="1">
      <c r="A136" s="470"/>
      <c r="B136" s="473"/>
      <c r="C136" s="54">
        <v>704000000</v>
      </c>
      <c r="D136" s="525" t="s">
        <v>120</v>
      </c>
      <c r="E136" s="526"/>
      <c r="F136" s="526"/>
      <c r="G136" s="526"/>
      <c r="H136" s="526"/>
      <c r="I136" s="526"/>
      <c r="J136" s="526"/>
      <c r="K136" s="526"/>
      <c r="L136" s="573"/>
      <c r="M136" s="57">
        <f aca="true" t="shared" si="4" ref="M136:R136">M137+M146</f>
        <v>350029.4</v>
      </c>
      <c r="N136" s="57">
        <f t="shared" si="4"/>
        <v>350029.4</v>
      </c>
      <c r="O136" s="57">
        <f t="shared" si="4"/>
        <v>426300</v>
      </c>
      <c r="P136" s="57">
        <f t="shared" si="4"/>
        <v>426300</v>
      </c>
      <c r="Q136" s="57">
        <f t="shared" si="4"/>
        <v>462800</v>
      </c>
      <c r="R136" s="57">
        <f t="shared" si="4"/>
        <v>499800</v>
      </c>
      <c r="S136" s="66"/>
      <c r="T136" s="36"/>
    </row>
    <row r="137" spans="1:20" ht="21" customHeight="1">
      <c r="A137" s="470"/>
      <c r="B137" s="473"/>
      <c r="C137" s="113">
        <v>704010000</v>
      </c>
      <c r="D137" s="476" t="s">
        <v>194</v>
      </c>
      <c r="E137" s="477"/>
      <c r="F137" s="477"/>
      <c r="G137" s="477"/>
      <c r="H137" s="477"/>
      <c r="I137" s="477"/>
      <c r="J137" s="477"/>
      <c r="K137" s="477"/>
      <c r="L137" s="478"/>
      <c r="M137" s="115">
        <f>SUM(M138:M145)</f>
        <v>350029.4</v>
      </c>
      <c r="N137" s="115">
        <f>N138+N142</f>
        <v>350029.4</v>
      </c>
      <c r="O137" s="115">
        <f>SUM(O138:O145)</f>
        <v>426300</v>
      </c>
      <c r="P137" s="115">
        <f>SUM(P138:P145)</f>
        <v>426300</v>
      </c>
      <c r="Q137" s="115">
        <f>SUM(Q138:Q145)</f>
        <v>462800</v>
      </c>
      <c r="R137" s="115">
        <f>SUM(R138:R145)</f>
        <v>499800</v>
      </c>
      <c r="S137" s="66"/>
      <c r="T137" s="36"/>
    </row>
    <row r="138" spans="1:20" ht="42" customHeight="1" hidden="1">
      <c r="A138" s="470"/>
      <c r="B138" s="473"/>
      <c r="C138" s="482" t="s">
        <v>75</v>
      </c>
      <c r="D138" s="484" t="s">
        <v>188</v>
      </c>
      <c r="E138" s="479" t="s">
        <v>7</v>
      </c>
      <c r="F138" s="479" t="s">
        <v>6</v>
      </c>
      <c r="G138" s="479"/>
      <c r="H138" s="79" t="s">
        <v>236</v>
      </c>
      <c r="I138" s="17"/>
      <c r="J138" s="81"/>
      <c r="K138" s="81"/>
      <c r="L138" s="81" t="s">
        <v>77</v>
      </c>
      <c r="M138" s="463">
        <v>76645</v>
      </c>
      <c r="N138" s="463">
        <f>M138</f>
        <v>76645</v>
      </c>
      <c r="O138" s="463">
        <v>76100</v>
      </c>
      <c r="P138" s="463">
        <f>O138</f>
        <v>76100</v>
      </c>
      <c r="Q138" s="463">
        <f>P138</f>
        <v>76100</v>
      </c>
      <c r="R138" s="463">
        <f>Q138</f>
        <v>76100</v>
      </c>
      <c r="S138" s="66"/>
      <c r="T138" s="36"/>
    </row>
    <row r="139" spans="1:20" ht="42" customHeight="1" hidden="1">
      <c r="A139" s="470"/>
      <c r="B139" s="473"/>
      <c r="C139" s="483"/>
      <c r="D139" s="485"/>
      <c r="E139" s="480"/>
      <c r="F139" s="480"/>
      <c r="G139" s="480"/>
      <c r="H139" s="79" t="s">
        <v>232</v>
      </c>
      <c r="I139" s="17">
        <v>43474</v>
      </c>
      <c r="J139" s="210" t="s">
        <v>31</v>
      </c>
      <c r="K139" s="81" t="s">
        <v>22</v>
      </c>
      <c r="L139" s="81" t="s">
        <v>77</v>
      </c>
      <c r="M139" s="464"/>
      <c r="N139" s="464"/>
      <c r="O139" s="464"/>
      <c r="P139" s="464"/>
      <c r="Q139" s="464"/>
      <c r="R139" s="464"/>
      <c r="S139" s="66"/>
      <c r="T139" s="36"/>
    </row>
    <row r="140" spans="1:20" ht="42" customHeight="1" hidden="1">
      <c r="A140" s="470"/>
      <c r="B140" s="473"/>
      <c r="C140" s="483"/>
      <c r="D140" s="485"/>
      <c r="E140" s="480"/>
      <c r="F140" s="480"/>
      <c r="G140" s="480"/>
      <c r="H140" s="79" t="s">
        <v>233</v>
      </c>
      <c r="I140" s="123">
        <v>43490</v>
      </c>
      <c r="J140" s="210" t="s">
        <v>31</v>
      </c>
      <c r="K140" s="81" t="s">
        <v>22</v>
      </c>
      <c r="L140" s="81" t="s">
        <v>77</v>
      </c>
      <c r="M140" s="464"/>
      <c r="N140" s="464"/>
      <c r="O140" s="464"/>
      <c r="P140" s="464"/>
      <c r="Q140" s="464"/>
      <c r="R140" s="464"/>
      <c r="S140" s="66"/>
      <c r="T140" s="36"/>
    </row>
    <row r="141" spans="1:20" ht="55.5" customHeight="1">
      <c r="A141" s="470"/>
      <c r="B141" s="473"/>
      <c r="C141" s="497"/>
      <c r="D141" s="498"/>
      <c r="E141" s="481"/>
      <c r="F141" s="481"/>
      <c r="G141" s="481"/>
      <c r="H141" s="79" t="s">
        <v>242</v>
      </c>
      <c r="I141" s="123" t="s">
        <v>243</v>
      </c>
      <c r="J141" s="200" t="s">
        <v>244</v>
      </c>
      <c r="K141" s="81" t="s">
        <v>245</v>
      </c>
      <c r="L141" s="319" t="s">
        <v>406</v>
      </c>
      <c r="M141" s="468"/>
      <c r="N141" s="468"/>
      <c r="O141" s="468"/>
      <c r="P141" s="468"/>
      <c r="Q141" s="468"/>
      <c r="R141" s="468"/>
      <c r="S141" s="66"/>
      <c r="T141" s="36"/>
    </row>
    <row r="142" spans="1:20" ht="33" customHeight="1" hidden="1">
      <c r="A142" s="470"/>
      <c r="B142" s="473"/>
      <c r="C142" s="556" t="s">
        <v>76</v>
      </c>
      <c r="D142" s="557" t="s">
        <v>189</v>
      </c>
      <c r="E142" s="489" t="s">
        <v>5</v>
      </c>
      <c r="F142" s="489" t="s">
        <v>7</v>
      </c>
      <c r="G142" s="489"/>
      <c r="H142" s="79" t="s">
        <v>23</v>
      </c>
      <c r="I142" s="17">
        <v>43109</v>
      </c>
      <c r="J142" s="200" t="s">
        <v>31</v>
      </c>
      <c r="K142" s="53" t="s">
        <v>22</v>
      </c>
      <c r="L142" s="81" t="s">
        <v>77</v>
      </c>
      <c r="M142" s="513">
        <v>273384.4</v>
      </c>
      <c r="N142" s="513">
        <f>M142</f>
        <v>273384.4</v>
      </c>
      <c r="O142" s="513">
        <v>350200</v>
      </c>
      <c r="P142" s="463">
        <v>350200</v>
      </c>
      <c r="Q142" s="463">
        <v>386700</v>
      </c>
      <c r="R142" s="463">
        <v>423700</v>
      </c>
      <c r="S142" s="66"/>
      <c r="T142" s="36"/>
    </row>
    <row r="143" spans="1:20" ht="33" customHeight="1" hidden="1">
      <c r="A143" s="470"/>
      <c r="B143" s="473"/>
      <c r="C143" s="556"/>
      <c r="D143" s="557"/>
      <c r="E143" s="489"/>
      <c r="F143" s="489"/>
      <c r="G143" s="489"/>
      <c r="H143" s="79" t="s">
        <v>23</v>
      </c>
      <c r="I143" s="17">
        <v>43474</v>
      </c>
      <c r="J143" s="200" t="s">
        <v>31</v>
      </c>
      <c r="K143" s="53" t="s">
        <v>22</v>
      </c>
      <c r="L143" s="81" t="s">
        <v>77</v>
      </c>
      <c r="M143" s="513"/>
      <c r="N143" s="513"/>
      <c r="O143" s="513"/>
      <c r="P143" s="464"/>
      <c r="Q143" s="464"/>
      <c r="R143" s="464"/>
      <c r="S143" s="66"/>
      <c r="T143" s="36"/>
    </row>
    <row r="144" spans="1:20" ht="33" customHeight="1">
      <c r="A144" s="470"/>
      <c r="B144" s="473"/>
      <c r="C144" s="556"/>
      <c r="D144" s="557"/>
      <c r="E144" s="489"/>
      <c r="F144" s="489"/>
      <c r="G144" s="489"/>
      <c r="H144" s="79" t="s">
        <v>246</v>
      </c>
      <c r="I144" s="17">
        <v>35882</v>
      </c>
      <c r="J144" s="200" t="s">
        <v>247</v>
      </c>
      <c r="K144" s="53" t="s">
        <v>248</v>
      </c>
      <c r="L144" s="81" t="s">
        <v>249</v>
      </c>
      <c r="M144" s="513"/>
      <c r="N144" s="513"/>
      <c r="O144" s="513"/>
      <c r="P144" s="464"/>
      <c r="Q144" s="464"/>
      <c r="R144" s="464"/>
      <c r="S144" s="66"/>
      <c r="T144" s="36"/>
    </row>
    <row r="145" spans="1:20" ht="111.75" customHeight="1">
      <c r="A145" s="470"/>
      <c r="B145" s="473"/>
      <c r="C145" s="556"/>
      <c r="D145" s="557"/>
      <c r="E145" s="489"/>
      <c r="F145" s="489"/>
      <c r="G145" s="489"/>
      <c r="H145" s="9" t="s">
        <v>334</v>
      </c>
      <c r="I145" s="128" t="s">
        <v>297</v>
      </c>
      <c r="J145" s="200">
        <v>48</v>
      </c>
      <c r="K145" s="81" t="s">
        <v>72</v>
      </c>
      <c r="L145" s="81" t="s">
        <v>206</v>
      </c>
      <c r="M145" s="513"/>
      <c r="N145" s="513"/>
      <c r="O145" s="513"/>
      <c r="P145" s="468"/>
      <c r="Q145" s="468"/>
      <c r="R145" s="468"/>
      <c r="S145" s="66"/>
      <c r="T145" s="36"/>
    </row>
    <row r="146" spans="1:20" ht="2.25" customHeight="1" hidden="1">
      <c r="A146" s="470"/>
      <c r="B146" s="473"/>
      <c r="C146" s="113">
        <v>704020000</v>
      </c>
      <c r="D146" s="476" t="s">
        <v>195</v>
      </c>
      <c r="E146" s="477"/>
      <c r="F146" s="477"/>
      <c r="G146" s="477"/>
      <c r="H146" s="477"/>
      <c r="I146" s="477"/>
      <c r="J146" s="477"/>
      <c r="K146" s="477"/>
      <c r="L146" s="478"/>
      <c r="M146" s="115">
        <f aca="true" t="shared" si="5" ref="M146:R146">M148</f>
        <v>0</v>
      </c>
      <c r="N146" s="115">
        <f t="shared" si="5"/>
        <v>0</v>
      </c>
      <c r="O146" s="115">
        <f>SUM(O147)</f>
        <v>0</v>
      </c>
      <c r="P146" s="115">
        <f t="shared" si="5"/>
        <v>0</v>
      </c>
      <c r="Q146" s="115">
        <f t="shared" si="5"/>
        <v>0</v>
      </c>
      <c r="R146" s="115">
        <f t="shared" si="5"/>
        <v>0</v>
      </c>
      <c r="S146" s="67"/>
      <c r="T146" s="35"/>
    </row>
    <row r="147" spans="1:20" ht="111.75" customHeight="1" hidden="1">
      <c r="A147" s="470"/>
      <c r="B147" s="473"/>
      <c r="C147" s="506">
        <v>704020082</v>
      </c>
      <c r="D147" s="508" t="s">
        <v>192</v>
      </c>
      <c r="E147" s="479" t="s">
        <v>159</v>
      </c>
      <c r="F147" s="479" t="s">
        <v>9</v>
      </c>
      <c r="G147" s="479"/>
      <c r="H147" s="79" t="s">
        <v>160</v>
      </c>
      <c r="I147" s="17">
        <v>43446</v>
      </c>
      <c r="J147" s="81" t="s">
        <v>31</v>
      </c>
      <c r="K147" s="53" t="s">
        <v>22</v>
      </c>
      <c r="L147" s="81" t="s">
        <v>161</v>
      </c>
      <c r="M147" s="179">
        <v>0</v>
      </c>
      <c r="N147" s="179">
        <v>0</v>
      </c>
      <c r="O147" s="463">
        <v>0</v>
      </c>
      <c r="P147" s="463">
        <v>0</v>
      </c>
      <c r="Q147" s="463">
        <v>0</v>
      </c>
      <c r="R147" s="501">
        <v>0</v>
      </c>
      <c r="S147" s="67"/>
      <c r="T147" s="35"/>
    </row>
    <row r="148" spans="1:20" ht="0.75" customHeight="1" hidden="1">
      <c r="A148" s="470"/>
      <c r="B148" s="473"/>
      <c r="C148" s="507"/>
      <c r="D148" s="509"/>
      <c r="E148" s="481"/>
      <c r="F148" s="481"/>
      <c r="G148" s="481"/>
      <c r="H148" s="79" t="s">
        <v>241</v>
      </c>
      <c r="I148" s="17">
        <v>43423</v>
      </c>
      <c r="J148" s="81">
        <v>2600</v>
      </c>
      <c r="K148" s="53" t="s">
        <v>72</v>
      </c>
      <c r="L148" s="178" t="s">
        <v>77</v>
      </c>
      <c r="M148" s="179">
        <v>0</v>
      </c>
      <c r="N148" s="179">
        <v>0</v>
      </c>
      <c r="O148" s="468"/>
      <c r="P148" s="468"/>
      <c r="Q148" s="468"/>
      <c r="R148" s="502"/>
      <c r="S148" s="67"/>
      <c r="T148" s="35"/>
    </row>
    <row r="149" spans="1:20" ht="33.75" customHeight="1" hidden="1">
      <c r="A149" s="470"/>
      <c r="B149" s="473"/>
      <c r="C149" s="54">
        <v>705000000</v>
      </c>
      <c r="D149" s="486" t="s">
        <v>197</v>
      </c>
      <c r="E149" s="487"/>
      <c r="F149" s="487"/>
      <c r="G149" s="487"/>
      <c r="H149" s="487"/>
      <c r="I149" s="487"/>
      <c r="J149" s="487"/>
      <c r="K149" s="487"/>
      <c r="L149" s="488"/>
      <c r="M149" s="57">
        <f aca="true" t="shared" si="6" ref="M149:R149">M150</f>
        <v>0</v>
      </c>
      <c r="N149" s="57">
        <f t="shared" si="6"/>
        <v>0</v>
      </c>
      <c r="O149" s="57">
        <f t="shared" si="6"/>
        <v>0</v>
      </c>
      <c r="P149" s="57">
        <f t="shared" si="6"/>
        <v>0</v>
      </c>
      <c r="Q149" s="57">
        <f t="shared" si="6"/>
        <v>0</v>
      </c>
      <c r="R149" s="57">
        <f t="shared" si="6"/>
        <v>0</v>
      </c>
      <c r="S149" s="67"/>
      <c r="T149" s="35"/>
    </row>
    <row r="150" spans="1:20" ht="33" customHeight="1" hidden="1">
      <c r="A150" s="470"/>
      <c r="B150" s="473"/>
      <c r="C150" s="51">
        <v>705020000</v>
      </c>
      <c r="D150" s="567" t="s">
        <v>196</v>
      </c>
      <c r="E150" s="568"/>
      <c r="F150" s="568"/>
      <c r="G150" s="568"/>
      <c r="H150" s="568"/>
      <c r="I150" s="568"/>
      <c r="J150" s="568"/>
      <c r="K150" s="568"/>
      <c r="L150" s="569"/>
      <c r="M150" s="56"/>
      <c r="N150" s="56"/>
      <c r="O150" s="56"/>
      <c r="P150" s="56"/>
      <c r="Q150" s="56"/>
      <c r="R150" s="56"/>
      <c r="S150" s="67"/>
      <c r="T150" s="35"/>
    </row>
    <row r="151" spans="1:20" ht="31.5" customHeight="1" hidden="1">
      <c r="A151" s="470"/>
      <c r="B151" s="473"/>
      <c r="C151" s="54">
        <v>706000000</v>
      </c>
      <c r="D151" s="486" t="s">
        <v>193</v>
      </c>
      <c r="E151" s="487"/>
      <c r="F151" s="487"/>
      <c r="G151" s="487"/>
      <c r="H151" s="487"/>
      <c r="I151" s="487"/>
      <c r="J151" s="487"/>
      <c r="K151" s="487"/>
      <c r="L151" s="488"/>
      <c r="M151" s="57"/>
      <c r="N151" s="57"/>
      <c r="O151" s="57"/>
      <c r="P151" s="57">
        <f>P10</f>
        <v>0</v>
      </c>
      <c r="Q151" s="57">
        <f>Q10</f>
        <v>0</v>
      </c>
      <c r="R151" s="57">
        <f>R10</f>
        <v>0</v>
      </c>
      <c r="S151" s="68"/>
      <c r="T151" s="39"/>
    </row>
    <row r="152" spans="1:41" ht="86.25" customHeight="1">
      <c r="A152" s="470"/>
      <c r="B152" s="473"/>
      <c r="C152" s="89" t="s">
        <v>191</v>
      </c>
      <c r="D152" s="141" t="s">
        <v>190</v>
      </c>
      <c r="E152" s="58" t="s">
        <v>4</v>
      </c>
      <c r="F152" s="58" t="s">
        <v>17</v>
      </c>
      <c r="G152" s="58"/>
      <c r="H152" s="59" t="s">
        <v>418</v>
      </c>
      <c r="I152" s="211" t="str">
        <f>'уточненное приложение'!J94</f>
        <v>16.12.2022 №188 (в ред. от 03.03.2023 № 200, от 27.04.2023 № 207, от 01.06.2023 № 212, от 28.06.2023 № 218, от 04.08.2023 №220, от 07.09.2023 №224, от 26.10.2023 №8, от 23.11.2023 №13, от 26.12.2023 №32)</v>
      </c>
      <c r="J152" s="61">
        <v>156</v>
      </c>
      <c r="K152" s="62" t="s">
        <v>72</v>
      </c>
      <c r="L152" s="60" t="s">
        <v>77</v>
      </c>
      <c r="M152" s="63">
        <v>0</v>
      </c>
      <c r="N152" s="63">
        <v>0</v>
      </c>
      <c r="O152" s="63">
        <v>0</v>
      </c>
      <c r="P152" s="63">
        <v>1767000</v>
      </c>
      <c r="Q152" s="63">
        <v>3537000</v>
      </c>
      <c r="R152" s="63">
        <f>Q152</f>
        <v>3537000</v>
      </c>
      <c r="S152" s="66"/>
      <c r="T152" s="36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20" ht="23.25" customHeight="1">
      <c r="A153" s="471"/>
      <c r="B153" s="474"/>
      <c r="C153" s="116" t="s">
        <v>287</v>
      </c>
      <c r="D153" s="564" t="s">
        <v>62</v>
      </c>
      <c r="E153" s="565"/>
      <c r="F153" s="565"/>
      <c r="G153" s="565"/>
      <c r="H153" s="565"/>
      <c r="I153" s="565"/>
      <c r="J153" s="565"/>
      <c r="K153" s="565"/>
      <c r="L153" s="566"/>
      <c r="M153" s="117">
        <f aca="true" t="shared" si="7" ref="M153:R153">M7</f>
        <v>86598492.45</v>
      </c>
      <c r="N153" s="117">
        <f t="shared" si="7"/>
        <v>80759841.64</v>
      </c>
      <c r="O153" s="117">
        <f t="shared" si="7"/>
        <v>81519600.36</v>
      </c>
      <c r="P153" s="117">
        <f t="shared" si="7"/>
        <v>80202475.54</v>
      </c>
      <c r="Q153" s="117">
        <f t="shared" si="7"/>
        <v>74399977.63</v>
      </c>
      <c r="R153" s="117">
        <f t="shared" si="7"/>
        <v>74436977.63</v>
      </c>
      <c r="T153" s="11"/>
    </row>
    <row r="154" spans="13:20" ht="42" customHeight="1">
      <c r="M154" s="74"/>
      <c r="N154" s="74"/>
      <c r="O154" s="74"/>
      <c r="P154" s="74"/>
      <c r="Q154" s="74"/>
      <c r="R154" s="74"/>
      <c r="T154" s="11"/>
    </row>
    <row r="155" spans="3:20" ht="20.25">
      <c r="C155" s="73"/>
      <c r="D155" s="570" t="s">
        <v>319</v>
      </c>
      <c r="E155" s="570"/>
      <c r="F155" s="570"/>
      <c r="G155" s="570"/>
      <c r="H155" s="119"/>
      <c r="I155" s="118" t="s">
        <v>320</v>
      </c>
      <c r="J155" s="120"/>
      <c r="M155" s="2"/>
      <c r="N155" s="2"/>
      <c r="O155" s="2"/>
      <c r="P155" s="2"/>
      <c r="Q155" s="2"/>
      <c r="R155" s="2"/>
      <c r="T155" s="11"/>
    </row>
    <row r="156" spans="3:20" ht="20.25">
      <c r="C156" s="4"/>
      <c r="D156" s="118"/>
      <c r="E156" s="563"/>
      <c r="F156" s="563"/>
      <c r="G156" s="563"/>
      <c r="H156" s="72" t="s">
        <v>63</v>
      </c>
      <c r="I156" s="118"/>
      <c r="J156" s="120"/>
      <c r="M156" s="2"/>
      <c r="N156" s="2"/>
      <c r="O156" s="2"/>
      <c r="P156" s="2"/>
      <c r="Q156" s="2"/>
      <c r="R156" s="2"/>
      <c r="S156" s="70"/>
      <c r="T156" s="36"/>
    </row>
    <row r="157" spans="3:20" ht="20.25">
      <c r="C157" s="73"/>
      <c r="D157" s="118"/>
      <c r="E157" s="121"/>
      <c r="F157" s="121"/>
      <c r="G157" s="121"/>
      <c r="H157" s="120"/>
      <c r="I157" s="118"/>
      <c r="J157" s="120"/>
      <c r="M157" s="2"/>
      <c r="N157" s="2"/>
      <c r="O157" s="2"/>
      <c r="P157" s="2"/>
      <c r="Q157" s="2"/>
      <c r="R157" s="2"/>
      <c r="S157" s="70"/>
      <c r="T157" s="36"/>
    </row>
    <row r="158" spans="3:20" ht="20.25">
      <c r="C158" s="50"/>
      <c r="D158" s="118" t="s">
        <v>100</v>
      </c>
      <c r="E158" s="122"/>
      <c r="F158" s="122"/>
      <c r="G158" s="122"/>
      <c r="H158" s="83"/>
      <c r="I158" s="118" t="s">
        <v>321</v>
      </c>
      <c r="J158" s="120"/>
      <c r="T158" s="15"/>
    </row>
    <row r="159" spans="3:10" ht="20.25">
      <c r="C159" s="73"/>
      <c r="D159" s="118"/>
      <c r="E159" s="563"/>
      <c r="F159" s="563"/>
      <c r="G159" s="563"/>
      <c r="H159" s="72" t="s">
        <v>63</v>
      </c>
      <c r="I159" s="120"/>
      <c r="J159" s="120"/>
    </row>
    <row r="160" spans="4:10" ht="63.75" customHeight="1">
      <c r="D160" s="591" t="s">
        <v>304</v>
      </c>
      <c r="E160" s="591"/>
      <c r="F160" s="591"/>
      <c r="G160" s="591"/>
      <c r="H160" s="223"/>
      <c r="I160" s="592" t="s">
        <v>322</v>
      </c>
      <c r="J160" s="592"/>
    </row>
    <row r="161" spans="3:8" ht="18.75">
      <c r="C161" s="50">
        <v>44446</v>
      </c>
      <c r="H161" s="72" t="s">
        <v>63</v>
      </c>
    </row>
  </sheetData>
  <sheetProtection/>
  <mergeCells count="362">
    <mergeCell ref="I48:I51"/>
    <mergeCell ref="Q48:Q51"/>
    <mergeCell ref="R48:R51"/>
    <mergeCell ref="K48:K51"/>
    <mergeCell ref="L48:L51"/>
    <mergeCell ref="M48:M51"/>
    <mergeCell ref="N48:N51"/>
    <mergeCell ref="O48:O51"/>
    <mergeCell ref="P48:P51"/>
    <mergeCell ref="L59:L60"/>
    <mergeCell ref="P79:P83"/>
    <mergeCell ref="Q79:Q83"/>
    <mergeCell ref="R79:R83"/>
    <mergeCell ref="E38:E40"/>
    <mergeCell ref="F38:F40"/>
    <mergeCell ref="N72:N78"/>
    <mergeCell ref="Q60:Q61"/>
    <mergeCell ref="R60:R61"/>
    <mergeCell ref="F79:F83"/>
    <mergeCell ref="G79:G83"/>
    <mergeCell ref="J74:J76"/>
    <mergeCell ref="E41:E47"/>
    <mergeCell ref="I72:I73"/>
    <mergeCell ref="G72:G78"/>
    <mergeCell ref="J48:J51"/>
    <mergeCell ref="E48:E51"/>
    <mergeCell ref="F48:F51"/>
    <mergeCell ref="G48:G51"/>
    <mergeCell ref="H48:H51"/>
    <mergeCell ref="D160:G160"/>
    <mergeCell ref="I160:J160"/>
    <mergeCell ref="M54:M60"/>
    <mergeCell ref="N54:N60"/>
    <mergeCell ref="D137:L137"/>
    <mergeCell ref="D136:L136"/>
    <mergeCell ref="G120:G122"/>
    <mergeCell ref="L57:L58"/>
    <mergeCell ref="D54:D63"/>
    <mergeCell ref="J127:J129"/>
    <mergeCell ref="O60:O61"/>
    <mergeCell ref="P60:P61"/>
    <mergeCell ref="F138:F141"/>
    <mergeCell ref="E54:E63"/>
    <mergeCell ref="F54:F63"/>
    <mergeCell ref="G54:G63"/>
    <mergeCell ref="E72:E78"/>
    <mergeCell ref="O72:O78"/>
    <mergeCell ref="L88:L90"/>
    <mergeCell ref="E79:E83"/>
    <mergeCell ref="K127:K129"/>
    <mergeCell ref="L127:L129"/>
    <mergeCell ref="I127:I129"/>
    <mergeCell ref="H127:H129"/>
    <mergeCell ref="H104:H105"/>
    <mergeCell ref="I95:I98"/>
    <mergeCell ref="K104:K105"/>
    <mergeCell ref="D102:L102"/>
    <mergeCell ref="L104:L105"/>
    <mergeCell ref="I104:I105"/>
    <mergeCell ref="A2:B4"/>
    <mergeCell ref="K19:K22"/>
    <mergeCell ref="K72:K73"/>
    <mergeCell ref="K74:K76"/>
    <mergeCell ref="J10:J12"/>
    <mergeCell ref="I10:I12"/>
    <mergeCell ref="I13:I14"/>
    <mergeCell ref="H23:H24"/>
    <mergeCell ref="J72:J73"/>
    <mergeCell ref="E2:F2"/>
    <mergeCell ref="Q109:Q115"/>
    <mergeCell ref="Q116:Q117"/>
    <mergeCell ref="H88:H90"/>
    <mergeCell ref="F72:F78"/>
    <mergeCell ref="J123:J125"/>
    <mergeCell ref="D103:L103"/>
    <mergeCell ref="I88:I90"/>
    <mergeCell ref="F120:F122"/>
    <mergeCell ref="H72:H73"/>
    <mergeCell ref="Q123:Q125"/>
    <mergeCell ref="E159:G159"/>
    <mergeCell ref="D153:L153"/>
    <mergeCell ref="D151:L151"/>
    <mergeCell ref="D150:L150"/>
    <mergeCell ref="D149:L149"/>
    <mergeCell ref="D146:L146"/>
    <mergeCell ref="E156:G156"/>
    <mergeCell ref="D155:G155"/>
    <mergeCell ref="D1:R1"/>
    <mergeCell ref="O91:O94"/>
    <mergeCell ref="P91:P94"/>
    <mergeCell ref="Q91:Q94"/>
    <mergeCell ref="F34:F37"/>
    <mergeCell ref="D10:D18"/>
    <mergeCell ref="H13:H14"/>
    <mergeCell ref="N91:N94"/>
    <mergeCell ref="M91:M94"/>
    <mergeCell ref="L74:L76"/>
    <mergeCell ref="R99:R100"/>
    <mergeCell ref="M72:M78"/>
    <mergeCell ref="M79:M83"/>
    <mergeCell ref="N79:N83"/>
    <mergeCell ref="R91:R94"/>
    <mergeCell ref="Q99:Q100"/>
    <mergeCell ref="Q84:Q90"/>
    <mergeCell ref="R142:R145"/>
    <mergeCell ref="Q138:Q141"/>
    <mergeCell ref="P138:P141"/>
    <mergeCell ref="K106:K107"/>
    <mergeCell ref="O142:O145"/>
    <mergeCell ref="R118:R119"/>
    <mergeCell ref="O116:O117"/>
    <mergeCell ref="R120:R122"/>
    <mergeCell ref="O118:O119"/>
    <mergeCell ref="R116:R117"/>
    <mergeCell ref="C10:C18"/>
    <mergeCell ref="N142:N145"/>
    <mergeCell ref="M34:M36"/>
    <mergeCell ref="M109:M115"/>
    <mergeCell ref="C118:C122"/>
    <mergeCell ref="D118:D122"/>
    <mergeCell ref="M142:M145"/>
    <mergeCell ref="C91:C100"/>
    <mergeCell ref="C104:C117"/>
    <mergeCell ref="F118:F119"/>
    <mergeCell ref="R10:R17"/>
    <mergeCell ref="H95:H98"/>
    <mergeCell ref="I19:I22"/>
    <mergeCell ref="Q72:Q78"/>
    <mergeCell ref="N41:N46"/>
    <mergeCell ref="Q54:Q59"/>
    <mergeCell ref="J55:J56"/>
    <mergeCell ref="L13:L14"/>
    <mergeCell ref="R41:R46"/>
    <mergeCell ref="K13:K14"/>
    <mergeCell ref="Q120:Q122"/>
    <mergeCell ref="Q118:Q119"/>
    <mergeCell ref="P118:P119"/>
    <mergeCell ref="O120:O122"/>
    <mergeCell ref="P84:P90"/>
    <mergeCell ref="N10:N17"/>
    <mergeCell ref="P72:P78"/>
    <mergeCell ref="P41:P46"/>
    <mergeCell ref="Q41:Q46"/>
    <mergeCell ref="Q34:Q36"/>
    <mergeCell ref="K10:K12"/>
    <mergeCell ref="M120:M122"/>
    <mergeCell ref="G138:G141"/>
    <mergeCell ref="F91:F100"/>
    <mergeCell ref="E138:E141"/>
    <mergeCell ref="Q142:Q145"/>
    <mergeCell ref="O138:O141"/>
    <mergeCell ref="P142:P145"/>
    <mergeCell ref="L123:L125"/>
    <mergeCell ref="I92:I94"/>
    <mergeCell ref="M118:M119"/>
    <mergeCell ref="N118:N119"/>
    <mergeCell ref="D138:D141"/>
    <mergeCell ref="E142:E145"/>
    <mergeCell ref="E116:E117"/>
    <mergeCell ref="E123:E125"/>
    <mergeCell ref="D127:D129"/>
    <mergeCell ref="G142:G145"/>
    <mergeCell ref="E118:E119"/>
    <mergeCell ref="E120:E122"/>
    <mergeCell ref="G116:G117"/>
    <mergeCell ref="F132:F133"/>
    <mergeCell ref="C142:C145"/>
    <mergeCell ref="D142:D145"/>
    <mergeCell ref="F109:F115"/>
    <mergeCell ref="D104:D117"/>
    <mergeCell ref="C138:C141"/>
    <mergeCell ref="I123:I125"/>
    <mergeCell ref="G118:G119"/>
    <mergeCell ref="M116:M117"/>
    <mergeCell ref="P10:P17"/>
    <mergeCell ref="Q10:Q17"/>
    <mergeCell ref="Q30:Q31"/>
    <mergeCell ref="H55:H56"/>
    <mergeCell ref="I55:I56"/>
    <mergeCell ref="J88:J90"/>
    <mergeCell ref="N120:N122"/>
    <mergeCell ref="R19:R28"/>
    <mergeCell ref="Q19:Q28"/>
    <mergeCell ref="N30:N31"/>
    <mergeCell ref="P30:P31"/>
    <mergeCell ref="N19:N28"/>
    <mergeCell ref="R30:R31"/>
    <mergeCell ref="O30:O31"/>
    <mergeCell ref="N4:N5"/>
    <mergeCell ref="M10:M17"/>
    <mergeCell ref="P4:P5"/>
    <mergeCell ref="L23:L24"/>
    <mergeCell ref="L3:L5"/>
    <mergeCell ref="M3:N3"/>
    <mergeCell ref="L10:L12"/>
    <mergeCell ref="O4:O5"/>
    <mergeCell ref="P19:P28"/>
    <mergeCell ref="O10:O17"/>
    <mergeCell ref="R34:R36"/>
    <mergeCell ref="F31:F32"/>
    <mergeCell ref="M2:R2"/>
    <mergeCell ref="D7:L7"/>
    <mergeCell ref="F10:F17"/>
    <mergeCell ref="G10:G17"/>
    <mergeCell ref="J13:J14"/>
    <mergeCell ref="D9:L9"/>
    <mergeCell ref="Q3:R3"/>
    <mergeCell ref="M4:M5"/>
    <mergeCell ref="J23:J24"/>
    <mergeCell ref="F19:F28"/>
    <mergeCell ref="G19:G28"/>
    <mergeCell ref="D53:L53"/>
    <mergeCell ref="F41:F47"/>
    <mergeCell ref="G41:G47"/>
    <mergeCell ref="I23:I24"/>
    <mergeCell ref="G34:G37"/>
    <mergeCell ref="G30:G32"/>
    <mergeCell ref="D48:D51"/>
    <mergeCell ref="D2:D5"/>
    <mergeCell ref="E84:E90"/>
    <mergeCell ref="E10:E17"/>
    <mergeCell ref="H74:H76"/>
    <mergeCell ref="L92:L94"/>
    <mergeCell ref="K92:K94"/>
    <mergeCell ref="E19:E28"/>
    <mergeCell ref="F84:F90"/>
    <mergeCell ref="K55:K56"/>
    <mergeCell ref="L19:L22"/>
    <mergeCell ref="J92:J94"/>
    <mergeCell ref="L95:L98"/>
    <mergeCell ref="H92:H94"/>
    <mergeCell ref="G2:L2"/>
    <mergeCell ref="G3:G5"/>
    <mergeCell ref="K3:K5"/>
    <mergeCell ref="D8:L8"/>
    <mergeCell ref="E3:E5"/>
    <mergeCell ref="F3:F5"/>
    <mergeCell ref="H3:J4"/>
    <mergeCell ref="J95:J98"/>
    <mergeCell ref="E34:E37"/>
    <mergeCell ref="O19:O28"/>
    <mergeCell ref="J106:J107"/>
    <mergeCell ref="M19:M28"/>
    <mergeCell ref="J19:J22"/>
    <mergeCell ref="E31:E32"/>
    <mergeCell ref="M30:M31"/>
    <mergeCell ref="G91:G100"/>
    <mergeCell ref="M99:M100"/>
    <mergeCell ref="C64:C71"/>
    <mergeCell ref="M84:M90"/>
    <mergeCell ref="I74:I76"/>
    <mergeCell ref="O54:O59"/>
    <mergeCell ref="D91:D100"/>
    <mergeCell ref="N34:N36"/>
    <mergeCell ref="G38:G40"/>
    <mergeCell ref="E91:E100"/>
    <mergeCell ref="M41:M46"/>
    <mergeCell ref="O41:O46"/>
    <mergeCell ref="M138:M141"/>
    <mergeCell ref="N138:N141"/>
    <mergeCell ref="M132:M133"/>
    <mergeCell ref="N132:N133"/>
    <mergeCell ref="O132:O133"/>
    <mergeCell ref="M123:M125"/>
    <mergeCell ref="N123:N125"/>
    <mergeCell ref="O123:O125"/>
    <mergeCell ref="P132:P133"/>
    <mergeCell ref="Q132:Q133"/>
    <mergeCell ref="R132:R133"/>
    <mergeCell ref="R109:R115"/>
    <mergeCell ref="P54:P59"/>
    <mergeCell ref="P123:P125"/>
    <mergeCell ref="P116:P117"/>
    <mergeCell ref="R123:R125"/>
    <mergeCell ref="P120:P122"/>
    <mergeCell ref="R54:R59"/>
    <mergeCell ref="L55:L56"/>
    <mergeCell ref="F64:F68"/>
    <mergeCell ref="G64:G71"/>
    <mergeCell ref="P34:P36"/>
    <mergeCell ref="O34:O36"/>
    <mergeCell ref="H85:H86"/>
    <mergeCell ref="M64:M68"/>
    <mergeCell ref="N64:N68"/>
    <mergeCell ref="O64:O68"/>
    <mergeCell ref="L72:L73"/>
    <mergeCell ref="N116:N117"/>
    <mergeCell ref="N84:N90"/>
    <mergeCell ref="N109:N115"/>
    <mergeCell ref="O109:O115"/>
    <mergeCell ref="P109:P115"/>
    <mergeCell ref="O84:O90"/>
    <mergeCell ref="P99:P100"/>
    <mergeCell ref="N99:N100"/>
    <mergeCell ref="R138:R141"/>
    <mergeCell ref="C147:C148"/>
    <mergeCell ref="D147:D148"/>
    <mergeCell ref="E147:E148"/>
    <mergeCell ref="F147:F148"/>
    <mergeCell ref="G147:G148"/>
    <mergeCell ref="O147:O148"/>
    <mergeCell ref="P147:P148"/>
    <mergeCell ref="Q147:Q148"/>
    <mergeCell ref="F142:F145"/>
    <mergeCell ref="R147:R148"/>
    <mergeCell ref="O99:O100"/>
    <mergeCell ref="G132:G133"/>
    <mergeCell ref="C30:C33"/>
    <mergeCell ref="D30:D33"/>
    <mergeCell ref="H19:H22"/>
    <mergeCell ref="G123:G125"/>
    <mergeCell ref="I106:I107"/>
    <mergeCell ref="K23:K24"/>
    <mergeCell ref="C41:C47"/>
    <mergeCell ref="C48:C52"/>
    <mergeCell ref="F116:F117"/>
    <mergeCell ref="C132:C134"/>
    <mergeCell ref="C84:C90"/>
    <mergeCell ref="D84:D90"/>
    <mergeCell ref="E109:E115"/>
    <mergeCell ref="C127:C129"/>
    <mergeCell ref="C79:C83"/>
    <mergeCell ref="D79:D83"/>
    <mergeCell ref="D132:D134"/>
    <mergeCell ref="A1:C1"/>
    <mergeCell ref="C2:C5"/>
    <mergeCell ref="D34:D40"/>
    <mergeCell ref="C34:C40"/>
    <mergeCell ref="D41:D47"/>
    <mergeCell ref="E64:E68"/>
    <mergeCell ref="C54:C63"/>
    <mergeCell ref="D64:D70"/>
    <mergeCell ref="C19:C29"/>
    <mergeCell ref="D19:D29"/>
    <mergeCell ref="D72:D78"/>
    <mergeCell ref="H123:H125"/>
    <mergeCell ref="D130:L130"/>
    <mergeCell ref="E132:E133"/>
    <mergeCell ref="I85:I86"/>
    <mergeCell ref="J85:J86"/>
    <mergeCell ref="K95:K98"/>
    <mergeCell ref="G84:G90"/>
    <mergeCell ref="H106:H107"/>
    <mergeCell ref="J104:J105"/>
    <mergeCell ref="A7:A153"/>
    <mergeCell ref="B7:B153"/>
    <mergeCell ref="H10:H12"/>
    <mergeCell ref="D131:L131"/>
    <mergeCell ref="G109:G115"/>
    <mergeCell ref="K88:K90"/>
    <mergeCell ref="F123:F125"/>
    <mergeCell ref="K123:K125"/>
    <mergeCell ref="L106:L107"/>
    <mergeCell ref="C72:C78"/>
    <mergeCell ref="P64:P68"/>
    <mergeCell ref="Q64:Q68"/>
    <mergeCell ref="R64:R68"/>
    <mergeCell ref="K85:K86"/>
    <mergeCell ref="L85:L86"/>
    <mergeCell ref="R72:R78"/>
    <mergeCell ref="O79:O83"/>
    <mergeCell ref="R84:R90"/>
  </mergeCells>
  <printOptions/>
  <pageMargins left="0.31496062992125984" right="0.11811023622047245" top="0.7480314960629921" bottom="0.9448818897637796" header="0.31496062992125984" footer="0.31496062992125984"/>
  <pageSetup fitToHeight="6" horizontalDpi="600" verticalDpi="600" orientation="landscape" paperSize="9" scale="50" r:id="rId1"/>
  <rowBreaks count="3" manualBreakCount="3">
    <brk id="35" max="17" man="1"/>
    <brk id="63" max="17" man="1"/>
    <brk id="1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2024-04-18T10:50:21Z</dcterms:modified>
  <cp:category/>
  <cp:version/>
  <cp:contentType/>
  <cp:contentStatus/>
</cp:coreProperties>
</file>